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20" windowHeight="8835" activeTab="0"/>
  </bookViews>
  <sheets>
    <sheet name="Ranking Pilotos" sheetId="1" r:id="rId1"/>
    <sheet name="Ranking Navegadores" sheetId="2" r:id="rId2"/>
  </sheets>
  <definedNames>
    <definedName name="_xlnm.Print_Area" localSheetId="1">'Ranking Navegadores'!$B$1:$T$50</definedName>
    <definedName name="_xlnm.Print_Area" localSheetId="0">'Ranking Pilotos'!$B$1:$T$47</definedName>
    <definedName name="_xlnm.Print_Titles" localSheetId="1">'Ranking Navegadores'!$1:$3</definedName>
    <definedName name="_xlnm.Print_Titles" localSheetId="0">'Ranking Pilotos'!$1:$3</definedName>
  </definedNames>
  <calcPr fullCalcOnLoad="1"/>
</workbook>
</file>

<file path=xl/sharedStrings.xml><?xml version="1.0" encoding="utf-8"?>
<sst xmlns="http://schemas.openxmlformats.org/spreadsheetml/2006/main" count="221" uniqueCount="115">
  <si>
    <t>Local</t>
  </si>
  <si>
    <t>P</t>
  </si>
  <si>
    <t>Fernando Lage</t>
  </si>
  <si>
    <t xml:space="preserve">Belo Horizonte </t>
  </si>
  <si>
    <t>Uberlândia MG</t>
  </si>
  <si>
    <t>Nova Lima</t>
  </si>
  <si>
    <t>Juiz de Fora</t>
  </si>
  <si>
    <t>Carlos Salvini</t>
  </si>
  <si>
    <t>Petrópolis - RJ</t>
  </si>
  <si>
    <t>Ricardo Barra</t>
  </si>
  <si>
    <t>Niterói - RJ</t>
  </si>
  <si>
    <t>Ronald Leis</t>
  </si>
  <si>
    <t>Bruno Barbosa</t>
  </si>
  <si>
    <t>MASTER</t>
  </si>
  <si>
    <t>Pedro Agrelle</t>
  </si>
  <si>
    <t>Lobsang Max</t>
  </si>
  <si>
    <t>Gilberto Pereira Gonzalez</t>
  </si>
  <si>
    <t>Flávio Bisi</t>
  </si>
  <si>
    <t>DESCARTE</t>
  </si>
  <si>
    <t>FINAL</t>
  </si>
  <si>
    <t>CLASSIFICAÇÃO</t>
  </si>
  <si>
    <t>PILOTOS</t>
  </si>
  <si>
    <t>Clas.</t>
  </si>
  <si>
    <t>Nome</t>
  </si>
  <si>
    <t>C</t>
  </si>
  <si>
    <t>Pará de Minas</t>
  </si>
  <si>
    <t>André Gurjão</t>
  </si>
  <si>
    <t xml:space="preserve">Anderson Magalhães  </t>
  </si>
  <si>
    <t>Rodrigo Viana Francisco</t>
  </si>
  <si>
    <t>Sabrina Utsch Guimarães</t>
  </si>
  <si>
    <t>Angelo Marciano Lopes</t>
  </si>
  <si>
    <t>Cláudia Feio</t>
  </si>
  <si>
    <t>Paulo Renato "PR"</t>
  </si>
  <si>
    <t>Rafael Dal Bello</t>
  </si>
  <si>
    <t>Renato Ferreira Martins</t>
  </si>
  <si>
    <t>Wander Eduardo de Almeida Filho</t>
  </si>
  <si>
    <t xml:space="preserve">Bráulio Ferreira da Silva </t>
  </si>
  <si>
    <t>Marcelo Emerick Mendes</t>
  </si>
  <si>
    <t>Rodrigo Peternelli</t>
  </si>
  <si>
    <t xml:space="preserve">Breno de Almeida Rezende </t>
  </si>
  <si>
    <t>Pedro Paulo de Oliveira “Pepê”</t>
  </si>
  <si>
    <t>Matheus Teixeira Mazzei Leite</t>
  </si>
  <si>
    <t>Luiz Antonio Cavalieri "Totonho"</t>
  </si>
  <si>
    <t>Ricardo Mazzei Leite</t>
  </si>
  <si>
    <t>Viviane de Oliveira Schneider</t>
  </si>
  <si>
    <t>Geovane Marciano Lopes</t>
  </si>
  <si>
    <t>Wagner de Paula "Wagão"</t>
  </si>
  <si>
    <t>Wander Rocha Cortes "Wandinho"</t>
  </si>
  <si>
    <t>Barbacena</t>
  </si>
  <si>
    <t>Pedro Ribeiro</t>
  </si>
  <si>
    <t>COPA JEEP CLUN JUIZ DE FORA DE RALLY DE REGULARIDADE 4X4  - 2011</t>
  </si>
  <si>
    <t>Willian Crosara</t>
  </si>
  <si>
    <t>Bruno Sander "Prego"</t>
  </si>
  <si>
    <t>Carlos Eduardo Gonçalves "Ado"</t>
  </si>
  <si>
    <t>Desclassif.</t>
  </si>
  <si>
    <t>Gustavo Vieira</t>
  </si>
  <si>
    <t>Jean Paulo Kamil</t>
  </si>
  <si>
    <t>Renato Alves</t>
  </si>
  <si>
    <t>Inhapin</t>
  </si>
  <si>
    <t>Bruno Siqueira Moreira</t>
  </si>
  <si>
    <t>Pedro Braz</t>
  </si>
  <si>
    <t>Paulo Miranda</t>
  </si>
  <si>
    <t>Marco Aurélio Alvarenga</t>
  </si>
  <si>
    <t>Malco Braga</t>
  </si>
  <si>
    <t>David Lan "China"</t>
  </si>
  <si>
    <t>Inhapim</t>
  </si>
  <si>
    <t>Alex Pereira</t>
  </si>
  <si>
    <t>Weidner Moreira</t>
  </si>
  <si>
    <t>Silvio Grotkowski Junior</t>
  </si>
  <si>
    <t>Cotia SP</t>
  </si>
  <si>
    <t>Sandra Sofia Faria Grotkowski</t>
  </si>
  <si>
    <t>Fernando Gomez de Souza "Fefé"</t>
  </si>
  <si>
    <t>Alan Enz</t>
  </si>
  <si>
    <t>Lucas Magalhães</t>
  </si>
  <si>
    <t>Sebastião Esteves de Rezende</t>
  </si>
  <si>
    <t>Filipe de Castro Fonseca</t>
  </si>
  <si>
    <t>Marcelo Carqueijo</t>
  </si>
  <si>
    <t>Osasco SP</t>
  </si>
  <si>
    <t>Roberlena Moraes</t>
  </si>
  <si>
    <t>Fabrício T. Silva "Boi"</t>
  </si>
  <si>
    <t>Luiz Fernando Pugliese</t>
  </si>
  <si>
    <t>Leandro Gomes Almeida "Pacote"</t>
  </si>
  <si>
    <t>Paraíba do Sul</t>
  </si>
  <si>
    <t>Paraíba do Sul RJ</t>
  </si>
  <si>
    <t>Sandro Luiz</t>
  </si>
  <si>
    <t>Alexandre Campos</t>
  </si>
  <si>
    <t>Sergio Eduardo Garcia Cardoso</t>
  </si>
  <si>
    <t>Guilherme Avancine Francisco</t>
  </si>
  <si>
    <t>Ricardo Silva Furtado Barbosa</t>
  </si>
  <si>
    <t>Luciano Lorentz</t>
  </si>
  <si>
    <t>Vargem Alta ES</t>
  </si>
  <si>
    <t>Sandro Gabelotto</t>
  </si>
  <si>
    <t>Cristiano Serpa "Pezinh0"</t>
  </si>
  <si>
    <t>GRADUADOS</t>
  </si>
  <si>
    <t>NAVEGADORES</t>
  </si>
  <si>
    <t>CAMINHO NOVO - Primeiro Dia 29/10</t>
  </si>
  <si>
    <t>CAMINHO NOVO - Segundo Dia  30/10</t>
  </si>
  <si>
    <t>Rally das Rosas - BARBACENA  28/5</t>
  </si>
  <si>
    <t>IBITIPOCA - Primeiro Dia   6/8</t>
  </si>
  <si>
    <t>IBITIPOCA - Segundo Dia   7/8</t>
  </si>
  <si>
    <t>Rally NOTURNO -  Juiz de Fora     24/9</t>
  </si>
  <si>
    <t>Marcelo Jucá</t>
  </si>
  <si>
    <t>Mário Delanda</t>
  </si>
  <si>
    <t>João José Carneiro Mendonça</t>
  </si>
  <si>
    <t>Paulo Cesar Carneiro "PC"</t>
  </si>
  <si>
    <t>Magno Aragão</t>
  </si>
  <si>
    <t xml:space="preserve"> Niterói - RJ</t>
  </si>
  <si>
    <t>Anderson Silveira Soares</t>
  </si>
  <si>
    <t>Rally de Encerramento - Juiz de Fora - 26/11</t>
  </si>
  <si>
    <t>Luiza Costa</t>
  </si>
  <si>
    <t>Tocantins</t>
  </si>
  <si>
    <t>Ricardo Soares</t>
  </si>
  <si>
    <t>Carlos Alberto Rodrigues</t>
  </si>
  <si>
    <t>Rogério Kuhn</t>
  </si>
  <si>
    <t>Bruno Sander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</si>
</sst>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"/>
    <numFmt numFmtId="182" formatCode="h:mm;@"/>
  </numFmts>
  <fonts count="32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2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5" borderId="0" applyNumberFormat="0" applyBorder="0" applyAlignment="0" applyProtection="0"/>
    <xf numFmtId="0" fontId="18" fillId="17" borderId="1" applyNumberFormat="0" applyAlignment="0" applyProtection="0"/>
    <xf numFmtId="0" fontId="19" fillId="18" borderId="2" applyNumberFormat="0" applyAlignment="0" applyProtection="0"/>
    <xf numFmtId="0" fontId="20" fillId="0" borderId="3" applyNumberFormat="0" applyFill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0" fillId="2" borderId="0">
      <alignment wrapText="1"/>
      <protection/>
    </xf>
    <xf numFmtId="0" fontId="0" fillId="24" borderId="4" applyNumberFormat="0" applyFont="0" applyAlignment="0" applyProtection="0"/>
    <xf numFmtId="9" fontId="1" fillId="0" borderId="0" applyFont="0" applyFill="0" applyBorder="0" applyAlignment="0" applyProtection="0"/>
    <xf numFmtId="0" fontId="24" fillId="1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122">
    <xf numFmtId="0" fontId="0" fillId="2" borderId="0" xfId="0" applyAlignment="1">
      <alignment wrapText="1"/>
    </xf>
    <xf numFmtId="0" fontId="0" fillId="2" borderId="0" xfId="0" applyAlignment="1">
      <alignment horizontal="center"/>
    </xf>
    <xf numFmtId="0" fontId="7" fillId="2" borderId="0" xfId="50" applyNumberFormat="1" applyFont="1" applyFill="1" applyBorder="1" applyAlignment="1">
      <alignment vertical="center"/>
      <protection/>
    </xf>
    <xf numFmtId="0" fontId="0" fillId="2" borderId="0" xfId="50" applyNumberFormat="1" applyFont="1" applyFill="1" applyBorder="1" applyAlignment="1">
      <alignment horizontal="center" vertical="center"/>
      <protection/>
    </xf>
    <xf numFmtId="3" fontId="0" fillId="2" borderId="0" xfId="0" applyNumberFormat="1" applyAlignment="1">
      <alignment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left" wrapText="1"/>
    </xf>
    <xf numFmtId="0" fontId="7" fillId="2" borderId="0" xfId="0" applyFont="1" applyBorder="1" applyAlignment="1">
      <alignment horizontal="center"/>
    </xf>
    <xf numFmtId="0" fontId="7" fillId="2" borderId="11" xfId="0" applyFont="1" applyBorder="1" applyAlignment="1">
      <alignment horizontal="center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left" wrapText="1"/>
    </xf>
    <xf numFmtId="0" fontId="4" fillId="2" borderId="13" xfId="0" applyFont="1" applyBorder="1" applyAlignment="1">
      <alignment horizontal="center"/>
    </xf>
    <xf numFmtId="0" fontId="11" fillId="2" borderId="13" xfId="0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textRotation="90" wrapText="1"/>
    </xf>
    <xf numFmtId="0" fontId="6" fillId="2" borderId="13" xfId="0" applyNumberFormat="1" applyFont="1" applyFill="1" applyBorder="1" applyAlignment="1">
      <alignment horizontal="center" vertical="center" textRotation="90" wrapText="1"/>
    </xf>
    <xf numFmtId="3" fontId="0" fillId="2" borderId="14" xfId="0" applyNumberFormat="1" applyFont="1" applyFill="1" applyBorder="1" applyAlignment="1">
      <alignment horizontal="center" vertical="center"/>
    </xf>
    <xf numFmtId="3" fontId="0" fillId="2" borderId="15" xfId="0" applyNumberFormat="1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50" applyNumberFormat="1" applyFont="1" applyFill="1" applyBorder="1" applyAlignment="1">
      <alignment vertical="center"/>
      <protection/>
    </xf>
    <xf numFmtId="3" fontId="0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 wrapText="1"/>
    </xf>
    <xf numFmtId="3" fontId="0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Border="1" applyAlignment="1">
      <alignment horizontal="center"/>
    </xf>
    <xf numFmtId="0" fontId="11" fillId="2" borderId="18" xfId="0" applyFont="1" applyBorder="1" applyAlignment="1">
      <alignment horizontal="center"/>
    </xf>
    <xf numFmtId="0" fontId="6" fillId="2" borderId="18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textRotation="90" wrapText="1"/>
    </xf>
    <xf numFmtId="3" fontId="0" fillId="2" borderId="18" xfId="0" applyNumberFormat="1" applyFont="1" applyFill="1" applyBorder="1" applyAlignment="1">
      <alignment horizontal="center" vertical="center" wrapText="1"/>
    </xf>
    <xf numFmtId="0" fontId="0" fillId="2" borderId="0" xfId="50" applyNumberFormat="1" applyFill="1" applyBorder="1" applyAlignment="1">
      <alignment vertical="center"/>
      <protection/>
    </xf>
    <xf numFmtId="3" fontId="0" fillId="2" borderId="1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NumberFormat="1" applyFont="1" applyFill="1" applyBorder="1" applyAlignment="1">
      <alignment wrapText="1"/>
    </xf>
    <xf numFmtId="0" fontId="7" fillId="2" borderId="0" xfId="50" applyNumberFormat="1" applyFont="1" applyFill="1" applyBorder="1" applyAlignment="1">
      <alignment/>
      <protection/>
    </xf>
    <xf numFmtId="3" fontId="7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vertical="center"/>
    </xf>
    <xf numFmtId="0" fontId="0" fillId="2" borderId="0" xfId="50" applyNumberFormat="1" applyFont="1" applyFill="1" applyBorder="1" applyAlignment="1">
      <alignment/>
      <protection/>
    </xf>
    <xf numFmtId="3" fontId="0" fillId="2" borderId="0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>
      <alignment/>
    </xf>
    <xf numFmtId="0" fontId="0" fillId="2" borderId="18" xfId="0" applyNumberFormat="1" applyFont="1" applyFill="1" applyBorder="1" applyAlignment="1">
      <alignment wrapText="1"/>
    </xf>
    <xf numFmtId="3" fontId="0" fillId="2" borderId="18" xfId="0" applyNumberFormat="1" applyFont="1" applyFill="1" applyBorder="1" applyAlignment="1">
      <alignment wrapText="1"/>
    </xf>
    <xf numFmtId="3" fontId="4" fillId="2" borderId="18" xfId="0" applyNumberFormat="1" applyFont="1" applyFill="1" applyBorder="1" applyAlignment="1">
      <alignment horizontal="center" vertical="center"/>
    </xf>
    <xf numFmtId="0" fontId="7" fillId="2" borderId="13" xfId="50" applyNumberFormat="1" applyFont="1" applyFill="1" applyBorder="1" applyAlignment="1">
      <alignment vertical="center"/>
      <protection/>
    </xf>
    <xf numFmtId="0" fontId="0" fillId="2" borderId="13" xfId="50" applyNumberFormat="1" applyFont="1" applyFill="1" applyBorder="1" applyAlignment="1">
      <alignment horizontal="left" vertical="center"/>
      <protection/>
    </xf>
    <xf numFmtId="0" fontId="7" fillId="2" borderId="13" xfId="0" applyFont="1" applyFill="1" applyBorder="1" applyAlignment="1">
      <alignment vertical="center" wrapText="1"/>
    </xf>
    <xf numFmtId="0" fontId="7" fillId="2" borderId="13" xfId="0" applyNumberFormat="1" applyFont="1" applyFill="1" applyBorder="1" applyAlignment="1">
      <alignment vertical="center"/>
    </xf>
    <xf numFmtId="0" fontId="7" fillId="2" borderId="13" xfId="50" applyNumberFormat="1" applyFont="1" applyFill="1" applyBorder="1" applyAlignment="1">
      <alignment vertical="center" wrapText="1"/>
      <protection/>
    </xf>
    <xf numFmtId="0" fontId="7" fillId="2" borderId="18" xfId="50" applyNumberFormat="1" applyFont="1" applyFill="1" applyBorder="1" applyAlignment="1">
      <alignment vertical="center"/>
      <protection/>
    </xf>
    <xf numFmtId="0" fontId="7" fillId="2" borderId="18" xfId="0" applyFont="1" applyFill="1" applyBorder="1" applyAlignment="1">
      <alignment vertical="center" wrapText="1"/>
    </xf>
    <xf numFmtId="0" fontId="0" fillId="2" borderId="13" xfId="50" applyNumberFormat="1" applyFont="1" applyFill="1" applyBorder="1" applyAlignment="1">
      <alignment horizontal="left" vertical="center"/>
      <protection/>
    </xf>
    <xf numFmtId="0" fontId="0" fillId="2" borderId="18" xfId="50" applyNumberFormat="1" applyFont="1" applyFill="1" applyBorder="1" applyAlignment="1">
      <alignment horizontal="left" vertical="center"/>
      <protection/>
    </xf>
    <xf numFmtId="0" fontId="0" fillId="2" borderId="17" xfId="50" applyNumberFormat="1" applyFont="1" applyFill="1" applyBorder="1" applyAlignment="1">
      <alignment horizontal="left" vertical="center"/>
      <protection/>
    </xf>
    <xf numFmtId="3" fontId="0" fillId="17" borderId="0" xfId="0" applyNumberFormat="1" applyFill="1" applyAlignment="1">
      <alignment wrapText="1"/>
    </xf>
    <xf numFmtId="3" fontId="4" fillId="2" borderId="0" xfId="0" applyNumberFormat="1" applyFont="1" applyFill="1" applyBorder="1" applyAlignment="1">
      <alignment horizontal="center" vertical="center"/>
    </xf>
    <xf numFmtId="0" fontId="0" fillId="2" borderId="0" xfId="50" applyNumberFormat="1" applyFont="1" applyFill="1" applyBorder="1" applyAlignment="1">
      <alignment horizontal="left" vertical="center"/>
      <protection/>
    </xf>
    <xf numFmtId="0" fontId="0" fillId="2" borderId="13" xfId="50" applyNumberFormat="1" applyFont="1" applyFill="1" applyBorder="1" applyAlignment="1">
      <alignment vertical="center"/>
      <protection/>
    </xf>
    <xf numFmtId="3" fontId="0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0" fillId="2" borderId="14" xfId="0" applyNumberFormat="1" applyFill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0" fontId="7" fillId="2" borderId="13" xfId="50" applyFont="1" applyFill="1" applyBorder="1" applyAlignment="1">
      <alignment horizontal="left" vertical="center" wrapText="1"/>
      <protection/>
    </xf>
    <xf numFmtId="0" fontId="0" fillId="2" borderId="19" xfId="50" applyNumberFormat="1" applyFont="1" applyFill="1" applyBorder="1" applyAlignment="1">
      <alignment horizontal="left" vertical="center"/>
      <protection/>
    </xf>
    <xf numFmtId="3" fontId="9" fillId="2" borderId="16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 wrapText="1"/>
    </xf>
    <xf numFmtId="3" fontId="4" fillId="17" borderId="18" xfId="0" applyNumberFormat="1" applyFont="1" applyFill="1" applyBorder="1" applyAlignment="1">
      <alignment horizontal="center" vertical="center"/>
    </xf>
    <xf numFmtId="0" fontId="7" fillId="17" borderId="13" xfId="50" applyNumberFormat="1" applyFont="1" applyFill="1" applyBorder="1" applyAlignment="1">
      <alignment vertical="center"/>
      <protection/>
    </xf>
    <xf numFmtId="0" fontId="7" fillId="17" borderId="13" xfId="0" applyFont="1" applyFill="1" applyBorder="1" applyAlignment="1">
      <alignment vertical="center" wrapText="1"/>
    </xf>
    <xf numFmtId="0" fontId="10" fillId="2" borderId="18" xfId="0" applyNumberFormat="1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/>
    </xf>
    <xf numFmtId="0" fontId="0" fillId="2" borderId="18" xfId="50" applyNumberFormat="1" applyFont="1" applyFill="1" applyBorder="1" applyAlignment="1">
      <alignment vertical="center"/>
      <protection/>
    </xf>
    <xf numFmtId="0" fontId="0" fillId="2" borderId="18" xfId="50" applyNumberFormat="1" applyFont="1" applyFill="1" applyBorder="1" applyAlignment="1">
      <alignment horizontal="left" vertical="center"/>
      <protection/>
    </xf>
    <xf numFmtId="0" fontId="7" fillId="2" borderId="18" xfId="50" applyNumberFormat="1" applyFont="1" applyFill="1" applyBorder="1" applyAlignment="1">
      <alignment vertical="center" wrapText="1"/>
      <protection/>
    </xf>
    <xf numFmtId="0" fontId="7" fillId="2" borderId="18" xfId="0" applyNumberFormat="1" applyFont="1" applyFill="1" applyBorder="1" applyAlignment="1">
      <alignment vertical="center"/>
    </xf>
    <xf numFmtId="0" fontId="0" fillId="17" borderId="0" xfId="0" applyFill="1" applyAlignment="1">
      <alignment wrapText="1"/>
    </xf>
    <xf numFmtId="0" fontId="0" fillId="17" borderId="0" xfId="0" applyFill="1" applyAlignment="1">
      <alignment horizontal="center"/>
    </xf>
    <xf numFmtId="0" fontId="0" fillId="17" borderId="0" xfId="0" applyNumberFormat="1" applyFont="1" applyFill="1" applyBorder="1" applyAlignment="1">
      <alignment wrapText="1"/>
    </xf>
    <xf numFmtId="3" fontId="0" fillId="17" borderId="0" xfId="0" applyNumberFormat="1" applyFont="1" applyFill="1" applyBorder="1" applyAlignment="1">
      <alignment wrapText="1"/>
    </xf>
    <xf numFmtId="0" fontId="0" fillId="17" borderId="0" xfId="50" applyNumberFormat="1" applyFont="1" applyFill="1" applyBorder="1" applyAlignment="1">
      <alignment/>
      <protection/>
    </xf>
    <xf numFmtId="3" fontId="14" fillId="17" borderId="0" xfId="0" applyNumberFormat="1" applyFont="1" applyFill="1" applyBorder="1" applyAlignment="1">
      <alignment/>
    </xf>
    <xf numFmtId="3" fontId="13" fillId="17" borderId="0" xfId="0" applyNumberFormat="1" applyFont="1" applyFill="1" applyBorder="1" applyAlignment="1">
      <alignment/>
    </xf>
    <xf numFmtId="3" fontId="13" fillId="17" borderId="0" xfId="0" applyNumberFormat="1" applyFont="1" applyFill="1" applyAlignment="1">
      <alignment horizontal="right" wrapText="1"/>
    </xf>
    <xf numFmtId="0" fontId="13" fillId="17" borderId="0" xfId="0" applyFont="1" applyFill="1" applyAlignment="1">
      <alignment wrapText="1"/>
    </xf>
    <xf numFmtId="3" fontId="7" fillId="17" borderId="0" xfId="0" applyNumberFormat="1" applyFont="1" applyFill="1" applyBorder="1" applyAlignment="1">
      <alignment vertical="center"/>
    </xf>
    <xf numFmtId="3" fontId="7" fillId="17" borderId="0" xfId="0" applyNumberFormat="1" applyFont="1" applyFill="1" applyBorder="1" applyAlignment="1">
      <alignment horizontal="right" vertical="center"/>
    </xf>
    <xf numFmtId="0" fontId="7" fillId="17" borderId="0" xfId="0" applyNumberFormat="1" applyFont="1" applyFill="1" applyBorder="1" applyAlignment="1">
      <alignment vertical="center"/>
    </xf>
    <xf numFmtId="3" fontId="0" fillId="17" borderId="0" xfId="0" applyNumberFormat="1" applyFont="1" applyFill="1" applyBorder="1" applyAlignment="1">
      <alignment horizontal="right" vertical="center"/>
    </xf>
    <xf numFmtId="0" fontId="7" fillId="17" borderId="0" xfId="50" applyNumberFormat="1" applyFont="1" applyFill="1" applyBorder="1" applyAlignment="1">
      <alignment/>
      <protection/>
    </xf>
    <xf numFmtId="0" fontId="0" fillId="17" borderId="0" xfId="50" applyNumberFormat="1" applyFill="1" applyBorder="1" applyAlignment="1">
      <alignment/>
      <protection/>
    </xf>
    <xf numFmtId="0" fontId="8" fillId="17" borderId="0" xfId="0" applyFont="1" applyFill="1" applyBorder="1" applyAlignment="1">
      <alignment horizontal="center" vertical="center"/>
    </xf>
    <xf numFmtId="0" fontId="7" fillId="17" borderId="0" xfId="50" applyNumberFormat="1" applyFont="1" applyFill="1" applyBorder="1" applyAlignment="1">
      <alignment vertical="center"/>
      <protection/>
    </xf>
    <xf numFmtId="0" fontId="0" fillId="17" borderId="0" xfId="50" applyNumberFormat="1" applyFill="1" applyBorder="1" applyAlignment="1">
      <alignment vertical="center"/>
      <protection/>
    </xf>
    <xf numFmtId="3" fontId="0" fillId="17" borderId="0" xfId="0" applyNumberFormat="1" applyFont="1" applyFill="1" applyBorder="1" applyAlignment="1">
      <alignment horizontal="center" vertical="center"/>
    </xf>
    <xf numFmtId="3" fontId="0" fillId="17" borderId="0" xfId="0" applyNumberFormat="1" applyFont="1" applyFill="1" applyBorder="1" applyAlignment="1">
      <alignment horizontal="center" vertical="center"/>
    </xf>
    <xf numFmtId="3" fontId="12" fillId="17" borderId="0" xfId="0" applyNumberFormat="1" applyFont="1" applyFill="1" applyBorder="1" applyAlignment="1">
      <alignment horizontal="center" vertical="center" wrapText="1"/>
    </xf>
    <xf numFmtId="3" fontId="0" fillId="17" borderId="17" xfId="0" applyNumberFormat="1" applyFont="1" applyFill="1" applyBorder="1" applyAlignment="1">
      <alignment horizontal="center" vertical="center" wrapText="1"/>
    </xf>
    <xf numFmtId="0" fontId="0" fillId="17" borderId="0" xfId="50" applyNumberFormat="1" applyFill="1" applyBorder="1" applyAlignment="1">
      <alignment horizontal="left" vertical="center"/>
      <protection/>
    </xf>
    <xf numFmtId="0" fontId="7" fillId="17" borderId="0" xfId="50" applyNumberFormat="1" applyFont="1" applyFill="1" applyBorder="1" applyAlignment="1">
      <alignment horizontal="left" vertical="center"/>
      <protection/>
    </xf>
    <xf numFmtId="0" fontId="0" fillId="17" borderId="0" xfId="50" applyNumberFormat="1" applyFont="1" applyFill="1" applyBorder="1" applyAlignment="1">
      <alignment vertical="center"/>
      <protection/>
    </xf>
    <xf numFmtId="3" fontId="0" fillId="17" borderId="18" xfId="0" applyNumberFormat="1" applyFont="1" applyFill="1" applyBorder="1" applyAlignment="1">
      <alignment horizontal="center" vertical="center" wrapText="1"/>
    </xf>
    <xf numFmtId="0" fontId="0" fillId="17" borderId="0" xfId="0" applyNumberFormat="1" applyFont="1" applyFill="1" applyBorder="1" applyAlignment="1">
      <alignment/>
    </xf>
    <xf numFmtId="0" fontId="0" fillId="17" borderId="18" xfId="0" applyNumberFormat="1" applyFont="1" applyFill="1" applyBorder="1" applyAlignment="1">
      <alignment wrapText="1"/>
    </xf>
    <xf numFmtId="3" fontId="0" fillId="17" borderId="18" xfId="0" applyNumberFormat="1" applyFont="1" applyFill="1" applyBorder="1" applyAlignment="1">
      <alignment wrapText="1"/>
    </xf>
    <xf numFmtId="0" fontId="7" fillId="2" borderId="18" xfId="0" applyFont="1" applyFill="1" applyBorder="1" applyAlignment="1">
      <alignment vertical="center" wrapText="1"/>
    </xf>
    <xf numFmtId="0" fontId="7" fillId="18" borderId="13" xfId="50" applyNumberFormat="1" applyFont="1" applyFill="1" applyBorder="1" applyAlignment="1">
      <alignment vertical="center"/>
      <protection/>
    </xf>
    <xf numFmtId="0" fontId="7" fillId="2" borderId="13" xfId="50" applyNumberFormat="1" applyFont="1" applyFill="1" applyBorder="1" applyAlignment="1">
      <alignment vertical="center"/>
      <protection/>
    </xf>
    <xf numFmtId="0" fontId="6" fillId="2" borderId="12" xfId="0" applyNumberFormat="1" applyFont="1" applyFill="1" applyBorder="1" applyAlignment="1">
      <alignment horizontal="center" vertical="center" textRotation="90" wrapText="1"/>
    </xf>
    <xf numFmtId="0" fontId="6" fillId="2" borderId="11" xfId="0" applyNumberFormat="1" applyFont="1" applyFill="1" applyBorder="1" applyAlignment="1">
      <alignment horizontal="center" vertical="center" textRotation="90" wrapText="1"/>
    </xf>
    <xf numFmtId="0" fontId="9" fillId="2" borderId="12" xfId="0" applyNumberFormat="1" applyFont="1" applyFill="1" applyBorder="1" applyAlignment="1">
      <alignment horizontal="center" vertical="center" textRotation="90" wrapText="1"/>
    </xf>
    <xf numFmtId="0" fontId="6" fillId="2" borderId="0" xfId="0" applyNumberFormat="1" applyFont="1" applyFill="1" applyBorder="1" applyAlignment="1">
      <alignment horizontal="center" vertical="center" textRotation="90" wrapText="1"/>
    </xf>
    <xf numFmtId="0" fontId="4" fillId="2" borderId="0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5" borderId="0" xfId="0" applyNumberFormat="1" applyFont="1" applyFill="1" applyBorder="1" applyAlignment="1">
      <alignment horizontal="left" vertical="center" wrapText="1"/>
    </xf>
    <xf numFmtId="0" fontId="4" fillId="25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Copa-Mineira-2005-Pontuação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4"/>
  <sheetViews>
    <sheetView showZeros="0" tabSelected="1" zoomScale="90" zoomScaleNormal="90" zoomScalePageLayoutView="0" workbookViewId="0" topLeftCell="A1">
      <pane xSplit="20" ySplit="4" topLeftCell="U5" activePane="bottomRight" state="frozen"/>
      <selection pane="topLeft" activeCell="A1" sqref="A1"/>
      <selection pane="topRight" activeCell="U1" sqref="U1"/>
      <selection pane="bottomLeft" activeCell="A5" sqref="A5"/>
      <selection pane="bottomRight" activeCell="C24" sqref="C24"/>
    </sheetView>
  </sheetViews>
  <sheetFormatPr defaultColWidth="9.33203125" defaultRowHeight="12.75"/>
  <cols>
    <col min="1" max="1" width="4.16015625" style="0" customWidth="1"/>
    <col min="2" max="2" width="6.83203125" style="1" customWidth="1"/>
    <col min="3" max="3" width="35.33203125" style="0" customWidth="1"/>
    <col min="4" max="4" width="18.5" style="0" customWidth="1"/>
    <col min="5" max="13" width="5.33203125" style="0" customWidth="1"/>
    <col min="14" max="15" width="5.5" style="0" customWidth="1"/>
    <col min="16" max="19" width="5.33203125" style="0" customWidth="1"/>
    <col min="20" max="20" width="5.83203125" style="0" customWidth="1"/>
    <col min="21" max="21" width="5.5" style="0" customWidth="1"/>
    <col min="22" max="29" width="4.83203125" style="0" customWidth="1"/>
  </cols>
  <sheetData>
    <row r="1" spans="2:34" ht="36.75" customHeight="1">
      <c r="B1" s="120" t="s">
        <v>50</v>
      </c>
      <c r="C1" s="120"/>
      <c r="D1" s="121"/>
      <c r="E1" s="114" t="s">
        <v>97</v>
      </c>
      <c r="F1" s="115"/>
      <c r="G1" s="114" t="s">
        <v>98</v>
      </c>
      <c r="H1" s="115"/>
      <c r="I1" s="114" t="s">
        <v>99</v>
      </c>
      <c r="J1" s="115"/>
      <c r="K1" s="114" t="s">
        <v>100</v>
      </c>
      <c r="L1" s="115"/>
      <c r="M1" s="114" t="s">
        <v>95</v>
      </c>
      <c r="N1" s="115"/>
      <c r="O1" s="114" t="s">
        <v>96</v>
      </c>
      <c r="P1" s="115"/>
      <c r="Q1" s="114" t="s">
        <v>108</v>
      </c>
      <c r="R1" s="115"/>
      <c r="S1" s="116" t="s">
        <v>18</v>
      </c>
      <c r="T1" s="117" t="s">
        <v>19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ht="15" customHeight="1" thickBot="1">
      <c r="B2" s="118" t="s">
        <v>20</v>
      </c>
      <c r="C2" s="118"/>
      <c r="D2" s="119"/>
      <c r="E2" s="114"/>
      <c r="F2" s="115"/>
      <c r="G2" s="114"/>
      <c r="H2" s="115"/>
      <c r="I2" s="114"/>
      <c r="J2" s="115"/>
      <c r="K2" s="114"/>
      <c r="L2" s="115"/>
      <c r="M2" s="114"/>
      <c r="N2" s="115"/>
      <c r="O2" s="114"/>
      <c r="P2" s="115"/>
      <c r="Q2" s="114"/>
      <c r="R2" s="115"/>
      <c r="S2" s="116"/>
      <c r="T2" s="117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1" customFormat="1" ht="24.75" customHeight="1" thickBot="1">
      <c r="B3" s="5"/>
      <c r="C3" s="6" t="s">
        <v>21</v>
      </c>
      <c r="D3" s="7"/>
      <c r="E3" s="114"/>
      <c r="F3" s="115"/>
      <c r="G3" s="114"/>
      <c r="H3" s="115"/>
      <c r="I3" s="114"/>
      <c r="J3" s="115"/>
      <c r="K3" s="114"/>
      <c r="L3" s="115"/>
      <c r="M3" s="114"/>
      <c r="N3" s="115"/>
      <c r="O3" s="114"/>
      <c r="P3" s="115"/>
      <c r="Q3" s="114"/>
      <c r="R3" s="115"/>
      <c r="S3" s="116"/>
      <c r="T3" s="117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2:34" s="1" customFormat="1" ht="14.25" customHeight="1">
      <c r="B4" s="8" t="s">
        <v>22</v>
      </c>
      <c r="C4" s="9" t="s">
        <v>23</v>
      </c>
      <c r="D4" s="10" t="s">
        <v>0</v>
      </c>
      <c r="E4" s="11" t="s">
        <v>24</v>
      </c>
      <c r="F4" s="12" t="s">
        <v>1</v>
      </c>
      <c r="G4" s="11" t="s">
        <v>24</v>
      </c>
      <c r="H4" s="12" t="s">
        <v>1</v>
      </c>
      <c r="I4" s="11" t="s">
        <v>24</v>
      </c>
      <c r="J4" s="12" t="s">
        <v>1</v>
      </c>
      <c r="K4" s="11" t="s">
        <v>24</v>
      </c>
      <c r="L4" s="12" t="s">
        <v>1</v>
      </c>
      <c r="M4" s="11" t="s">
        <v>24</v>
      </c>
      <c r="N4" s="12" t="s">
        <v>1</v>
      </c>
      <c r="O4" s="11" t="s">
        <v>24</v>
      </c>
      <c r="P4" s="12" t="s">
        <v>1</v>
      </c>
      <c r="Q4" s="11" t="s">
        <v>24</v>
      </c>
      <c r="R4" s="12" t="s">
        <v>1</v>
      </c>
      <c r="S4" s="116"/>
      <c r="T4" s="117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2:34" s="1" customFormat="1" ht="15.75" customHeight="1">
      <c r="B5" s="13"/>
      <c r="C5" s="14" t="s">
        <v>13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34" ht="15.75" customHeight="1">
      <c r="A6" s="4"/>
      <c r="B6" s="73">
        <v>1</v>
      </c>
      <c r="C6" s="74" t="s">
        <v>36</v>
      </c>
      <c r="D6" s="49" t="s">
        <v>6</v>
      </c>
      <c r="E6" s="19">
        <v>1</v>
      </c>
      <c r="F6" s="20">
        <f aca="true" t="shared" si="0" ref="F6:F25">IF(E6=0,0,IF(E6&lt;16,16-E6,0))</f>
        <v>15</v>
      </c>
      <c r="G6" s="19">
        <v>2</v>
      </c>
      <c r="H6" s="20">
        <f aca="true" t="shared" si="1" ref="H6:H23">IF(G6=0,0,IF(G6&lt;16,16-G6,0))</f>
        <v>14</v>
      </c>
      <c r="I6" s="19">
        <v>1</v>
      </c>
      <c r="J6" s="20">
        <f aca="true" t="shared" si="2" ref="J6:J23">IF(I6=0,0,IF(I6&lt;16,16-I6,0))</f>
        <v>15</v>
      </c>
      <c r="K6" s="19">
        <v>1</v>
      </c>
      <c r="L6" s="20">
        <f aca="true" t="shared" si="3" ref="L6:L25">IF(K6=0,0,IF(K6&lt;16,16-K6,0))</f>
        <v>15</v>
      </c>
      <c r="M6" s="19">
        <v>1</v>
      </c>
      <c r="N6" s="20">
        <f aca="true" t="shared" si="4" ref="N6:N25">IF(M6=0,0,IF(M6&lt;16,16-M6,0))</f>
        <v>15</v>
      </c>
      <c r="O6" s="19">
        <v>1</v>
      </c>
      <c r="P6" s="20">
        <f aca="true" t="shared" si="5" ref="P6:P25">IF(O6=0,0,IF(O6&lt;16,16-O6,0))</f>
        <v>15</v>
      </c>
      <c r="Q6" s="19">
        <v>1</v>
      </c>
      <c r="R6" s="20">
        <v>15</v>
      </c>
      <c r="S6" s="68">
        <f aca="true" t="shared" si="6" ref="S6:S25">SMALL(V6:AB6,1)</f>
        <v>14</v>
      </c>
      <c r="T6" s="69">
        <f aca="true" t="shared" si="7" ref="T6:T25">F6+H6+J6+L6+N6+P6+R6-S6</f>
        <v>90</v>
      </c>
      <c r="U6" s="82"/>
      <c r="V6" s="58">
        <f aca="true" t="shared" si="8" ref="V6:V25">F6</f>
        <v>15</v>
      </c>
      <c r="W6" s="58">
        <f aca="true" t="shared" si="9" ref="W6:W23">H6</f>
        <v>14</v>
      </c>
      <c r="X6" s="58">
        <f aca="true" t="shared" si="10" ref="X6:X23">J6</f>
        <v>15</v>
      </c>
      <c r="Y6" s="58">
        <f aca="true" t="shared" si="11" ref="Y6:Y25">L6</f>
        <v>15</v>
      </c>
      <c r="Z6" s="58">
        <f aca="true" t="shared" si="12" ref="Z6:Z25">N6</f>
        <v>15</v>
      </c>
      <c r="AA6" s="58">
        <f aca="true" t="shared" si="13" ref="AA6:AA25">P6</f>
        <v>15</v>
      </c>
      <c r="AB6" s="58">
        <f aca="true" t="shared" si="14" ref="AB6:AB25">R6</f>
        <v>15</v>
      </c>
      <c r="AC6" s="82"/>
      <c r="AD6" s="82"/>
      <c r="AE6" s="82"/>
      <c r="AF6" s="82"/>
      <c r="AG6" s="82"/>
      <c r="AH6" s="82"/>
    </row>
    <row r="7" spans="1:34" ht="15.75" customHeight="1">
      <c r="A7" s="4"/>
      <c r="B7" s="73">
        <v>2</v>
      </c>
      <c r="C7" s="75" t="s">
        <v>7</v>
      </c>
      <c r="D7" s="49" t="s">
        <v>8</v>
      </c>
      <c r="E7" s="19">
        <v>8</v>
      </c>
      <c r="F7" s="20">
        <f t="shared" si="0"/>
        <v>8</v>
      </c>
      <c r="G7" s="19">
        <v>3</v>
      </c>
      <c r="H7" s="20">
        <f t="shared" si="1"/>
        <v>13</v>
      </c>
      <c r="I7" s="19">
        <v>5</v>
      </c>
      <c r="J7" s="20">
        <f t="shared" si="2"/>
        <v>11</v>
      </c>
      <c r="K7" s="19">
        <v>3</v>
      </c>
      <c r="L7" s="20">
        <f t="shared" si="3"/>
        <v>13</v>
      </c>
      <c r="M7" s="19">
        <v>5</v>
      </c>
      <c r="N7" s="20">
        <f t="shared" si="4"/>
        <v>11</v>
      </c>
      <c r="O7" s="19">
        <v>6</v>
      </c>
      <c r="P7" s="20">
        <f t="shared" si="5"/>
        <v>10</v>
      </c>
      <c r="Q7" s="19">
        <v>5</v>
      </c>
      <c r="R7" s="20">
        <f aca="true" t="shared" si="15" ref="R7:R25">IF(Q7=0,0,IF(Q7&lt;16,16-Q7,0))</f>
        <v>11</v>
      </c>
      <c r="S7" s="68">
        <f t="shared" si="6"/>
        <v>8</v>
      </c>
      <c r="T7" s="69">
        <f t="shared" si="7"/>
        <v>69</v>
      </c>
      <c r="U7" s="82"/>
      <c r="V7" s="58">
        <f t="shared" si="8"/>
        <v>8</v>
      </c>
      <c r="W7" s="58">
        <f t="shared" si="9"/>
        <v>13</v>
      </c>
      <c r="X7" s="58">
        <f t="shared" si="10"/>
        <v>11</v>
      </c>
      <c r="Y7" s="58">
        <f t="shared" si="11"/>
        <v>13</v>
      </c>
      <c r="Z7" s="58">
        <f t="shared" si="12"/>
        <v>11</v>
      </c>
      <c r="AA7" s="58">
        <f t="shared" si="13"/>
        <v>10</v>
      </c>
      <c r="AB7" s="58">
        <f t="shared" si="14"/>
        <v>11</v>
      </c>
      <c r="AC7" s="82"/>
      <c r="AD7" s="82"/>
      <c r="AE7" s="82"/>
      <c r="AF7" s="82"/>
      <c r="AG7" s="82"/>
      <c r="AH7" s="82"/>
    </row>
    <row r="8" spans="1:34" ht="15.75" customHeight="1">
      <c r="A8" s="4"/>
      <c r="B8" s="73">
        <v>3</v>
      </c>
      <c r="C8" s="74" t="s">
        <v>14</v>
      </c>
      <c r="D8" s="57" t="s">
        <v>6</v>
      </c>
      <c r="E8" s="19"/>
      <c r="F8" s="20">
        <f t="shared" si="0"/>
        <v>0</v>
      </c>
      <c r="G8" s="19">
        <v>15</v>
      </c>
      <c r="H8" s="20">
        <f t="shared" si="1"/>
        <v>1</v>
      </c>
      <c r="I8" s="19">
        <v>2</v>
      </c>
      <c r="J8" s="20">
        <f t="shared" si="2"/>
        <v>14</v>
      </c>
      <c r="K8" s="19">
        <v>4</v>
      </c>
      <c r="L8" s="20">
        <f t="shared" si="3"/>
        <v>12</v>
      </c>
      <c r="M8" s="19">
        <v>2</v>
      </c>
      <c r="N8" s="20">
        <f t="shared" si="4"/>
        <v>14</v>
      </c>
      <c r="O8" s="19">
        <v>3</v>
      </c>
      <c r="P8" s="20">
        <f t="shared" si="5"/>
        <v>13</v>
      </c>
      <c r="Q8" s="19">
        <v>2</v>
      </c>
      <c r="R8" s="20">
        <f t="shared" si="15"/>
        <v>14</v>
      </c>
      <c r="S8" s="68">
        <f t="shared" si="6"/>
        <v>0</v>
      </c>
      <c r="T8" s="69">
        <f t="shared" si="7"/>
        <v>68</v>
      </c>
      <c r="U8" s="82"/>
      <c r="V8" s="58">
        <f t="shared" si="8"/>
        <v>0</v>
      </c>
      <c r="W8" s="58">
        <f t="shared" si="9"/>
        <v>1</v>
      </c>
      <c r="X8" s="58">
        <f t="shared" si="10"/>
        <v>14</v>
      </c>
      <c r="Y8" s="58">
        <f t="shared" si="11"/>
        <v>12</v>
      </c>
      <c r="Z8" s="58">
        <f t="shared" si="12"/>
        <v>14</v>
      </c>
      <c r="AA8" s="58">
        <f t="shared" si="13"/>
        <v>13</v>
      </c>
      <c r="AB8" s="58">
        <f t="shared" si="14"/>
        <v>14</v>
      </c>
      <c r="AC8" s="82"/>
      <c r="AD8" s="82"/>
      <c r="AE8" s="82"/>
      <c r="AF8" s="82"/>
      <c r="AG8" s="82"/>
      <c r="AH8" s="82"/>
    </row>
    <row r="9" spans="1:34" ht="15.75" customHeight="1">
      <c r="A9" s="4"/>
      <c r="B9" s="73">
        <v>4</v>
      </c>
      <c r="C9" s="74" t="s">
        <v>43</v>
      </c>
      <c r="D9" s="49" t="s">
        <v>6</v>
      </c>
      <c r="E9" s="19">
        <v>6</v>
      </c>
      <c r="F9" s="20">
        <f t="shared" si="0"/>
        <v>10</v>
      </c>
      <c r="G9" s="19">
        <v>7</v>
      </c>
      <c r="H9" s="20">
        <f t="shared" si="1"/>
        <v>9</v>
      </c>
      <c r="I9" s="19">
        <v>9</v>
      </c>
      <c r="J9" s="20">
        <f t="shared" si="2"/>
        <v>7</v>
      </c>
      <c r="K9" s="19">
        <v>2</v>
      </c>
      <c r="L9" s="20">
        <f t="shared" si="3"/>
        <v>14</v>
      </c>
      <c r="M9" s="19">
        <v>6</v>
      </c>
      <c r="N9" s="20">
        <f t="shared" si="4"/>
        <v>10</v>
      </c>
      <c r="O9" s="19">
        <v>5</v>
      </c>
      <c r="P9" s="20">
        <f t="shared" si="5"/>
        <v>11</v>
      </c>
      <c r="Q9" s="19"/>
      <c r="R9" s="20">
        <f t="shared" si="15"/>
        <v>0</v>
      </c>
      <c r="S9" s="68">
        <f t="shared" si="6"/>
        <v>0</v>
      </c>
      <c r="T9" s="69">
        <f t="shared" si="7"/>
        <v>61</v>
      </c>
      <c r="U9" s="82"/>
      <c r="V9" s="58">
        <f t="shared" si="8"/>
        <v>10</v>
      </c>
      <c r="W9" s="58">
        <f t="shared" si="9"/>
        <v>9</v>
      </c>
      <c r="X9" s="58">
        <f t="shared" si="10"/>
        <v>7</v>
      </c>
      <c r="Y9" s="58">
        <f t="shared" si="11"/>
        <v>14</v>
      </c>
      <c r="Z9" s="58">
        <f t="shared" si="12"/>
        <v>10</v>
      </c>
      <c r="AA9" s="58">
        <f t="shared" si="13"/>
        <v>11</v>
      </c>
      <c r="AB9" s="58">
        <f t="shared" si="14"/>
        <v>0</v>
      </c>
      <c r="AC9" s="82"/>
      <c r="AD9" s="82"/>
      <c r="AE9" s="82"/>
      <c r="AF9" s="82"/>
      <c r="AG9" s="82"/>
      <c r="AH9" s="82"/>
    </row>
    <row r="10" spans="1:34" ht="15.75" customHeight="1">
      <c r="A10" s="4"/>
      <c r="B10" s="73">
        <v>5</v>
      </c>
      <c r="C10" s="112" t="s">
        <v>2</v>
      </c>
      <c r="D10" s="49" t="s">
        <v>3</v>
      </c>
      <c r="E10" s="19">
        <v>2</v>
      </c>
      <c r="F10" s="20">
        <f t="shared" si="0"/>
        <v>14</v>
      </c>
      <c r="G10" s="19">
        <v>1</v>
      </c>
      <c r="H10" s="20">
        <f t="shared" si="1"/>
        <v>15</v>
      </c>
      <c r="I10" s="19">
        <v>3</v>
      </c>
      <c r="J10" s="20">
        <f t="shared" si="2"/>
        <v>13</v>
      </c>
      <c r="K10" s="19"/>
      <c r="L10" s="20">
        <f t="shared" si="3"/>
        <v>0</v>
      </c>
      <c r="M10" s="19"/>
      <c r="N10" s="20">
        <f t="shared" si="4"/>
        <v>0</v>
      </c>
      <c r="O10" s="19">
        <v>0</v>
      </c>
      <c r="P10" s="20">
        <f t="shared" si="5"/>
        <v>0</v>
      </c>
      <c r="Q10" s="19">
        <v>3</v>
      </c>
      <c r="R10" s="20">
        <f t="shared" si="15"/>
        <v>13</v>
      </c>
      <c r="S10" s="68">
        <f t="shared" si="6"/>
        <v>0</v>
      </c>
      <c r="T10" s="69">
        <f t="shared" si="7"/>
        <v>55</v>
      </c>
      <c r="U10" s="82"/>
      <c r="V10" s="58">
        <f t="shared" si="8"/>
        <v>14</v>
      </c>
      <c r="W10" s="58">
        <f t="shared" si="9"/>
        <v>15</v>
      </c>
      <c r="X10" s="58">
        <f t="shared" si="10"/>
        <v>13</v>
      </c>
      <c r="Y10" s="58">
        <f t="shared" si="11"/>
        <v>0</v>
      </c>
      <c r="Z10" s="58">
        <f t="shared" si="12"/>
        <v>0</v>
      </c>
      <c r="AA10" s="58">
        <f t="shared" si="13"/>
        <v>0</v>
      </c>
      <c r="AB10" s="58">
        <f t="shared" si="14"/>
        <v>13</v>
      </c>
      <c r="AC10" s="82"/>
      <c r="AD10" s="82"/>
      <c r="AE10" s="82"/>
      <c r="AF10" s="82"/>
      <c r="AG10" s="82"/>
      <c r="AH10" s="82"/>
    </row>
    <row r="11" spans="1:34" ht="15.75" customHeight="1">
      <c r="A11" s="4"/>
      <c r="B11" s="47">
        <v>6</v>
      </c>
      <c r="C11" s="113" t="s">
        <v>35</v>
      </c>
      <c r="D11" s="56" t="s">
        <v>5</v>
      </c>
      <c r="E11" s="19">
        <v>4</v>
      </c>
      <c r="F11" s="20">
        <f t="shared" si="0"/>
        <v>12</v>
      </c>
      <c r="G11" s="19">
        <v>4</v>
      </c>
      <c r="H11" s="20">
        <f t="shared" si="1"/>
        <v>12</v>
      </c>
      <c r="I11" s="19">
        <v>12</v>
      </c>
      <c r="J11" s="20">
        <f t="shared" si="2"/>
        <v>4</v>
      </c>
      <c r="K11" s="19"/>
      <c r="L11" s="20">
        <f t="shared" si="3"/>
        <v>0</v>
      </c>
      <c r="M11" s="19">
        <v>3</v>
      </c>
      <c r="N11" s="20">
        <f t="shared" si="4"/>
        <v>13</v>
      </c>
      <c r="O11" s="19">
        <v>2</v>
      </c>
      <c r="P11" s="20">
        <f t="shared" si="5"/>
        <v>14</v>
      </c>
      <c r="Q11" s="19"/>
      <c r="R11" s="20">
        <f t="shared" si="15"/>
        <v>0</v>
      </c>
      <c r="S11" s="68">
        <f t="shared" si="6"/>
        <v>0</v>
      </c>
      <c r="T11" s="69">
        <f t="shared" si="7"/>
        <v>55</v>
      </c>
      <c r="U11" s="82"/>
      <c r="V11" s="58">
        <f t="shared" si="8"/>
        <v>12</v>
      </c>
      <c r="W11" s="58">
        <f t="shared" si="9"/>
        <v>12</v>
      </c>
      <c r="X11" s="58">
        <f t="shared" si="10"/>
        <v>4</v>
      </c>
      <c r="Y11" s="58">
        <f t="shared" si="11"/>
        <v>0</v>
      </c>
      <c r="Z11" s="58">
        <f t="shared" si="12"/>
        <v>13</v>
      </c>
      <c r="AA11" s="58">
        <f t="shared" si="13"/>
        <v>14</v>
      </c>
      <c r="AB11" s="58">
        <f t="shared" si="14"/>
        <v>0</v>
      </c>
      <c r="AC11" s="82"/>
      <c r="AD11" s="82"/>
      <c r="AE11" s="82"/>
      <c r="AF11" s="82"/>
      <c r="AG11" s="82"/>
      <c r="AH11" s="82"/>
    </row>
    <row r="12" spans="1:34" ht="15.75" customHeight="1">
      <c r="A12" s="4"/>
      <c r="B12" s="47">
        <v>7</v>
      </c>
      <c r="C12" s="48" t="s">
        <v>16</v>
      </c>
      <c r="D12" s="49" t="s">
        <v>8</v>
      </c>
      <c r="E12" s="19">
        <v>5</v>
      </c>
      <c r="F12" s="20">
        <f t="shared" si="0"/>
        <v>11</v>
      </c>
      <c r="G12" s="19">
        <v>5</v>
      </c>
      <c r="H12" s="20">
        <f t="shared" si="1"/>
        <v>11</v>
      </c>
      <c r="I12" s="19">
        <v>11</v>
      </c>
      <c r="J12" s="20">
        <f t="shared" si="2"/>
        <v>5</v>
      </c>
      <c r="K12" s="19"/>
      <c r="L12" s="20">
        <f t="shared" si="3"/>
        <v>0</v>
      </c>
      <c r="M12" s="19">
        <v>4</v>
      </c>
      <c r="N12" s="20">
        <f t="shared" si="4"/>
        <v>12</v>
      </c>
      <c r="O12" s="19">
        <v>7</v>
      </c>
      <c r="P12" s="20">
        <f t="shared" si="5"/>
        <v>9</v>
      </c>
      <c r="Q12" s="19"/>
      <c r="R12" s="20">
        <f t="shared" si="15"/>
        <v>0</v>
      </c>
      <c r="S12" s="68">
        <f t="shared" si="6"/>
        <v>0</v>
      </c>
      <c r="T12" s="69">
        <f t="shared" si="7"/>
        <v>48</v>
      </c>
      <c r="U12" s="82"/>
      <c r="V12" s="58">
        <f t="shared" si="8"/>
        <v>11</v>
      </c>
      <c r="W12" s="58">
        <f t="shared" si="9"/>
        <v>11</v>
      </c>
      <c r="X12" s="58">
        <f t="shared" si="10"/>
        <v>5</v>
      </c>
      <c r="Y12" s="58">
        <f t="shared" si="11"/>
        <v>0</v>
      </c>
      <c r="Z12" s="58">
        <f t="shared" si="12"/>
        <v>12</v>
      </c>
      <c r="AA12" s="58">
        <f t="shared" si="13"/>
        <v>9</v>
      </c>
      <c r="AB12" s="58">
        <f t="shared" si="14"/>
        <v>0</v>
      </c>
      <c r="AC12" s="82"/>
      <c r="AD12" s="82"/>
      <c r="AE12" s="82"/>
      <c r="AF12" s="82"/>
      <c r="AG12" s="82"/>
      <c r="AH12" s="82"/>
    </row>
    <row r="13" spans="1:34" ht="15.75" customHeight="1">
      <c r="A13" s="4"/>
      <c r="B13" s="47">
        <v>8</v>
      </c>
      <c r="C13" s="48" t="s">
        <v>107</v>
      </c>
      <c r="D13" s="79" t="s">
        <v>6</v>
      </c>
      <c r="E13" s="19"/>
      <c r="F13" s="20">
        <f t="shared" si="0"/>
        <v>0</v>
      </c>
      <c r="G13" s="19"/>
      <c r="H13" s="20">
        <f t="shared" si="1"/>
        <v>0</v>
      </c>
      <c r="I13" s="19"/>
      <c r="J13" s="20">
        <f t="shared" si="2"/>
        <v>0</v>
      </c>
      <c r="K13" s="19"/>
      <c r="L13" s="20">
        <f t="shared" si="3"/>
        <v>0</v>
      </c>
      <c r="M13" s="19">
        <v>8</v>
      </c>
      <c r="N13" s="20">
        <f t="shared" si="4"/>
        <v>8</v>
      </c>
      <c r="O13" s="19">
        <v>8</v>
      </c>
      <c r="P13" s="20">
        <f t="shared" si="5"/>
        <v>8</v>
      </c>
      <c r="Q13" s="19">
        <v>7</v>
      </c>
      <c r="R13" s="20">
        <f t="shared" si="15"/>
        <v>9</v>
      </c>
      <c r="S13" s="68">
        <f t="shared" si="6"/>
        <v>0</v>
      </c>
      <c r="T13" s="69">
        <f t="shared" si="7"/>
        <v>25</v>
      </c>
      <c r="U13" s="82"/>
      <c r="V13" s="58">
        <f t="shared" si="8"/>
        <v>0</v>
      </c>
      <c r="W13" s="58">
        <f t="shared" si="9"/>
        <v>0</v>
      </c>
      <c r="X13" s="58">
        <f t="shared" si="10"/>
        <v>0</v>
      </c>
      <c r="Y13" s="58">
        <f t="shared" si="11"/>
        <v>0</v>
      </c>
      <c r="Z13" s="58">
        <f t="shared" si="12"/>
        <v>8</v>
      </c>
      <c r="AA13" s="58">
        <f t="shared" si="13"/>
        <v>8</v>
      </c>
      <c r="AB13" s="58">
        <f t="shared" si="14"/>
        <v>9</v>
      </c>
      <c r="AC13" s="82"/>
      <c r="AD13" s="82"/>
      <c r="AE13" s="82"/>
      <c r="AF13" s="82"/>
      <c r="AG13" s="82"/>
      <c r="AH13" s="82"/>
    </row>
    <row r="14" spans="1:34" ht="15.75" customHeight="1">
      <c r="A14" s="4"/>
      <c r="B14" s="47">
        <v>9</v>
      </c>
      <c r="C14" s="48" t="s">
        <v>53</v>
      </c>
      <c r="D14" s="56" t="s">
        <v>6</v>
      </c>
      <c r="E14" s="19">
        <v>10</v>
      </c>
      <c r="F14" s="20">
        <f t="shared" si="0"/>
        <v>6</v>
      </c>
      <c r="G14" s="21">
        <v>10</v>
      </c>
      <c r="H14" s="34">
        <f t="shared" si="1"/>
        <v>6</v>
      </c>
      <c r="I14" s="21">
        <v>13</v>
      </c>
      <c r="J14" s="34">
        <f t="shared" si="2"/>
        <v>3</v>
      </c>
      <c r="K14" s="19"/>
      <c r="L14" s="20">
        <f t="shared" si="3"/>
        <v>0</v>
      </c>
      <c r="M14" s="19"/>
      <c r="N14" s="20">
        <f t="shared" si="4"/>
        <v>0</v>
      </c>
      <c r="O14" s="19"/>
      <c r="P14" s="20">
        <f t="shared" si="5"/>
        <v>0</v>
      </c>
      <c r="Q14" s="19">
        <v>6</v>
      </c>
      <c r="R14" s="20">
        <f t="shared" si="15"/>
        <v>10</v>
      </c>
      <c r="S14" s="68">
        <f t="shared" si="6"/>
        <v>0</v>
      </c>
      <c r="T14" s="69">
        <f t="shared" si="7"/>
        <v>25</v>
      </c>
      <c r="U14" s="82"/>
      <c r="V14" s="58">
        <f t="shared" si="8"/>
        <v>6</v>
      </c>
      <c r="W14" s="58">
        <f t="shared" si="9"/>
        <v>6</v>
      </c>
      <c r="X14" s="58">
        <f t="shared" si="10"/>
        <v>3</v>
      </c>
      <c r="Y14" s="58">
        <f t="shared" si="11"/>
        <v>0</v>
      </c>
      <c r="Z14" s="58">
        <f t="shared" si="12"/>
        <v>0</v>
      </c>
      <c r="AA14" s="58">
        <f t="shared" si="13"/>
        <v>0</v>
      </c>
      <c r="AB14" s="58">
        <f t="shared" si="14"/>
        <v>10</v>
      </c>
      <c r="AC14" s="82"/>
      <c r="AD14" s="82"/>
      <c r="AE14" s="82"/>
      <c r="AF14" s="82"/>
      <c r="AG14" s="82"/>
      <c r="AH14" s="82"/>
    </row>
    <row r="15" spans="1:34" ht="15.75" customHeight="1">
      <c r="A15" s="4"/>
      <c r="B15" s="47">
        <v>10</v>
      </c>
      <c r="C15" s="48" t="s">
        <v>105</v>
      </c>
      <c r="D15" s="55" t="s">
        <v>106</v>
      </c>
      <c r="E15" s="19"/>
      <c r="F15" s="20">
        <f t="shared" si="0"/>
        <v>0</v>
      </c>
      <c r="G15" s="19"/>
      <c r="H15" s="20">
        <f t="shared" si="1"/>
        <v>0</v>
      </c>
      <c r="I15" s="19"/>
      <c r="J15" s="20">
        <f t="shared" si="2"/>
        <v>0</v>
      </c>
      <c r="K15" s="19"/>
      <c r="L15" s="20">
        <f t="shared" si="3"/>
        <v>0</v>
      </c>
      <c r="M15" s="19">
        <v>7</v>
      </c>
      <c r="N15" s="20">
        <f t="shared" si="4"/>
        <v>9</v>
      </c>
      <c r="O15" s="19">
        <v>4</v>
      </c>
      <c r="P15" s="20">
        <f t="shared" si="5"/>
        <v>12</v>
      </c>
      <c r="Q15" s="19"/>
      <c r="R15" s="20">
        <f t="shared" si="15"/>
        <v>0</v>
      </c>
      <c r="S15" s="68">
        <f t="shared" si="6"/>
        <v>0</v>
      </c>
      <c r="T15" s="69">
        <f t="shared" si="7"/>
        <v>21</v>
      </c>
      <c r="U15" s="82"/>
      <c r="V15" s="58">
        <f t="shared" si="8"/>
        <v>0</v>
      </c>
      <c r="W15" s="58">
        <f t="shared" si="9"/>
        <v>0</v>
      </c>
      <c r="X15" s="58">
        <f t="shared" si="10"/>
        <v>0</v>
      </c>
      <c r="Y15" s="58">
        <f t="shared" si="11"/>
        <v>0</v>
      </c>
      <c r="Z15" s="58">
        <f t="shared" si="12"/>
        <v>9</v>
      </c>
      <c r="AA15" s="58">
        <f t="shared" si="13"/>
        <v>12</v>
      </c>
      <c r="AB15" s="58">
        <f t="shared" si="14"/>
        <v>0</v>
      </c>
      <c r="AC15" s="82"/>
      <c r="AD15" s="82"/>
      <c r="AE15" s="82"/>
      <c r="AF15" s="82"/>
      <c r="AG15" s="82"/>
      <c r="AH15" s="82"/>
    </row>
    <row r="16" spans="1:34" ht="15.75" customHeight="1">
      <c r="A16" s="4"/>
      <c r="B16" s="47">
        <v>11</v>
      </c>
      <c r="C16" s="48" t="s">
        <v>68</v>
      </c>
      <c r="D16" s="49" t="s">
        <v>69</v>
      </c>
      <c r="E16" s="19"/>
      <c r="F16" s="20">
        <f t="shared" si="0"/>
        <v>0</v>
      </c>
      <c r="G16" s="19">
        <v>6</v>
      </c>
      <c r="H16" s="20">
        <f t="shared" si="1"/>
        <v>10</v>
      </c>
      <c r="I16" s="19">
        <v>8</v>
      </c>
      <c r="J16" s="20">
        <f t="shared" si="2"/>
        <v>8</v>
      </c>
      <c r="K16" s="19"/>
      <c r="L16" s="20">
        <f t="shared" si="3"/>
        <v>0</v>
      </c>
      <c r="M16" s="19"/>
      <c r="N16" s="20">
        <f t="shared" si="4"/>
        <v>0</v>
      </c>
      <c r="O16" s="19"/>
      <c r="P16" s="20">
        <f t="shared" si="5"/>
        <v>0</v>
      </c>
      <c r="Q16" s="19"/>
      <c r="R16" s="20">
        <f t="shared" si="15"/>
        <v>0</v>
      </c>
      <c r="S16" s="68">
        <f t="shared" si="6"/>
        <v>0</v>
      </c>
      <c r="T16" s="69">
        <f t="shared" si="7"/>
        <v>18</v>
      </c>
      <c r="U16" s="82"/>
      <c r="V16" s="58">
        <f t="shared" si="8"/>
        <v>0</v>
      </c>
      <c r="W16" s="58">
        <f t="shared" si="9"/>
        <v>10</v>
      </c>
      <c r="X16" s="58">
        <f t="shared" si="10"/>
        <v>8</v>
      </c>
      <c r="Y16" s="58">
        <f t="shared" si="11"/>
        <v>0</v>
      </c>
      <c r="Z16" s="58">
        <f t="shared" si="12"/>
        <v>0</v>
      </c>
      <c r="AA16" s="58">
        <f t="shared" si="13"/>
        <v>0</v>
      </c>
      <c r="AB16" s="58">
        <f t="shared" si="14"/>
        <v>0</v>
      </c>
      <c r="AC16" s="82"/>
      <c r="AD16" s="82"/>
      <c r="AE16" s="82"/>
      <c r="AF16" s="82"/>
      <c r="AG16" s="82"/>
      <c r="AH16" s="82"/>
    </row>
    <row r="17" spans="1:34" ht="15.75" customHeight="1">
      <c r="A17" s="4"/>
      <c r="B17" s="47">
        <v>12</v>
      </c>
      <c r="C17" s="48" t="s">
        <v>34</v>
      </c>
      <c r="D17" s="49" t="s">
        <v>3</v>
      </c>
      <c r="E17" s="19"/>
      <c r="F17" s="20">
        <f t="shared" si="0"/>
        <v>0</v>
      </c>
      <c r="G17" s="19">
        <v>9</v>
      </c>
      <c r="H17" s="20">
        <f t="shared" si="1"/>
        <v>7</v>
      </c>
      <c r="I17" s="19">
        <v>7</v>
      </c>
      <c r="J17" s="20">
        <f t="shared" si="2"/>
        <v>9</v>
      </c>
      <c r="K17" s="19"/>
      <c r="L17" s="20">
        <f t="shared" si="3"/>
        <v>0</v>
      </c>
      <c r="M17" s="19"/>
      <c r="N17" s="20">
        <f t="shared" si="4"/>
        <v>0</v>
      </c>
      <c r="O17" s="19"/>
      <c r="P17" s="20">
        <f t="shared" si="5"/>
        <v>0</v>
      </c>
      <c r="Q17" s="19"/>
      <c r="R17" s="20">
        <f t="shared" si="15"/>
        <v>0</v>
      </c>
      <c r="S17" s="68">
        <f t="shared" si="6"/>
        <v>0</v>
      </c>
      <c r="T17" s="69">
        <f t="shared" si="7"/>
        <v>16</v>
      </c>
      <c r="U17" s="82"/>
      <c r="V17" s="58">
        <f t="shared" si="8"/>
        <v>0</v>
      </c>
      <c r="W17" s="58">
        <f t="shared" si="9"/>
        <v>7</v>
      </c>
      <c r="X17" s="58">
        <f t="shared" si="10"/>
        <v>9</v>
      </c>
      <c r="Y17" s="58">
        <f t="shared" si="11"/>
        <v>0</v>
      </c>
      <c r="Z17" s="58">
        <f t="shared" si="12"/>
        <v>0</v>
      </c>
      <c r="AA17" s="58">
        <f t="shared" si="13"/>
        <v>0</v>
      </c>
      <c r="AB17" s="58">
        <f t="shared" si="14"/>
        <v>0</v>
      </c>
      <c r="AC17" s="82"/>
      <c r="AD17" s="82"/>
      <c r="AE17" s="82"/>
      <c r="AF17" s="82"/>
      <c r="AG17" s="82"/>
      <c r="AH17" s="82"/>
    </row>
    <row r="18" spans="1:34" ht="15.75" customHeight="1">
      <c r="A18" s="4"/>
      <c r="B18" s="47">
        <v>13</v>
      </c>
      <c r="C18" s="48" t="s">
        <v>74</v>
      </c>
      <c r="D18" s="49" t="s">
        <v>6</v>
      </c>
      <c r="E18" s="19"/>
      <c r="F18" s="20">
        <f t="shared" si="0"/>
        <v>0</v>
      </c>
      <c r="G18" s="19">
        <v>13</v>
      </c>
      <c r="H18" s="20">
        <f t="shared" si="1"/>
        <v>3</v>
      </c>
      <c r="I18" s="19">
        <v>4</v>
      </c>
      <c r="J18" s="20">
        <f t="shared" si="2"/>
        <v>12</v>
      </c>
      <c r="K18" s="19"/>
      <c r="L18" s="20">
        <f t="shared" si="3"/>
        <v>0</v>
      </c>
      <c r="M18" s="19"/>
      <c r="N18" s="20">
        <f t="shared" si="4"/>
        <v>0</v>
      </c>
      <c r="O18" s="19"/>
      <c r="P18" s="20">
        <f t="shared" si="5"/>
        <v>0</v>
      </c>
      <c r="Q18" s="19"/>
      <c r="R18" s="20">
        <f t="shared" si="15"/>
        <v>0</v>
      </c>
      <c r="S18" s="68">
        <f t="shared" si="6"/>
        <v>0</v>
      </c>
      <c r="T18" s="69">
        <f t="shared" si="7"/>
        <v>15</v>
      </c>
      <c r="U18" s="82"/>
      <c r="V18" s="58">
        <f t="shared" si="8"/>
        <v>0</v>
      </c>
      <c r="W18" s="58">
        <f t="shared" si="9"/>
        <v>3</v>
      </c>
      <c r="X18" s="58">
        <f t="shared" si="10"/>
        <v>12</v>
      </c>
      <c r="Y18" s="58">
        <f t="shared" si="11"/>
        <v>0</v>
      </c>
      <c r="Z18" s="58">
        <f t="shared" si="12"/>
        <v>0</v>
      </c>
      <c r="AA18" s="58">
        <f t="shared" si="13"/>
        <v>0</v>
      </c>
      <c r="AB18" s="58">
        <f t="shared" si="14"/>
        <v>0</v>
      </c>
      <c r="AC18" s="82"/>
      <c r="AD18" s="82"/>
      <c r="AE18" s="82"/>
      <c r="AF18" s="82"/>
      <c r="AG18" s="82"/>
      <c r="AH18" s="82"/>
    </row>
    <row r="19" spans="1:34" ht="15.75" customHeight="1">
      <c r="A19" s="4"/>
      <c r="B19" s="47">
        <v>14</v>
      </c>
      <c r="C19" s="48" t="s">
        <v>9</v>
      </c>
      <c r="D19" s="61" t="s">
        <v>10</v>
      </c>
      <c r="E19" s="19"/>
      <c r="F19" s="20">
        <f t="shared" si="0"/>
        <v>0</v>
      </c>
      <c r="G19" s="19">
        <v>12</v>
      </c>
      <c r="H19" s="20">
        <f t="shared" si="1"/>
        <v>4</v>
      </c>
      <c r="I19" s="19">
        <v>6</v>
      </c>
      <c r="J19" s="20">
        <f t="shared" si="2"/>
        <v>10</v>
      </c>
      <c r="K19" s="19"/>
      <c r="L19" s="20">
        <f t="shared" si="3"/>
        <v>0</v>
      </c>
      <c r="M19" s="19"/>
      <c r="N19" s="20">
        <f t="shared" si="4"/>
        <v>0</v>
      </c>
      <c r="O19" s="19"/>
      <c r="P19" s="20">
        <f t="shared" si="5"/>
        <v>0</v>
      </c>
      <c r="Q19" s="19"/>
      <c r="R19" s="20">
        <f t="shared" si="15"/>
        <v>0</v>
      </c>
      <c r="S19" s="68">
        <f t="shared" si="6"/>
        <v>0</v>
      </c>
      <c r="T19" s="69">
        <f t="shared" si="7"/>
        <v>14</v>
      </c>
      <c r="U19" s="82"/>
      <c r="V19" s="58">
        <f t="shared" si="8"/>
        <v>0</v>
      </c>
      <c r="W19" s="58">
        <f t="shared" si="9"/>
        <v>4</v>
      </c>
      <c r="X19" s="58">
        <f t="shared" si="10"/>
        <v>10</v>
      </c>
      <c r="Y19" s="58">
        <f t="shared" si="11"/>
        <v>0</v>
      </c>
      <c r="Z19" s="58">
        <f t="shared" si="12"/>
        <v>0</v>
      </c>
      <c r="AA19" s="58">
        <f t="shared" si="13"/>
        <v>0</v>
      </c>
      <c r="AB19" s="58">
        <f t="shared" si="14"/>
        <v>0</v>
      </c>
      <c r="AC19" s="82"/>
      <c r="AD19" s="82"/>
      <c r="AE19" s="82"/>
      <c r="AF19" s="82"/>
      <c r="AG19" s="82"/>
      <c r="AH19" s="82"/>
    </row>
    <row r="20" spans="1:34" ht="15.75" customHeight="1">
      <c r="A20" s="4"/>
      <c r="B20" s="47">
        <v>15</v>
      </c>
      <c r="C20" s="50" t="s">
        <v>27</v>
      </c>
      <c r="D20" s="55" t="s">
        <v>25</v>
      </c>
      <c r="E20" s="19">
        <v>3</v>
      </c>
      <c r="F20" s="20">
        <f t="shared" si="0"/>
        <v>13</v>
      </c>
      <c r="G20" s="19"/>
      <c r="H20" s="20">
        <f t="shared" si="1"/>
        <v>0</v>
      </c>
      <c r="I20" s="19"/>
      <c r="J20" s="20">
        <f t="shared" si="2"/>
        <v>0</v>
      </c>
      <c r="K20" s="19"/>
      <c r="L20" s="20">
        <f t="shared" si="3"/>
        <v>0</v>
      </c>
      <c r="M20" s="19"/>
      <c r="N20" s="20">
        <f t="shared" si="4"/>
        <v>0</v>
      </c>
      <c r="O20" s="19"/>
      <c r="P20" s="20">
        <f t="shared" si="5"/>
        <v>0</v>
      </c>
      <c r="Q20" s="19"/>
      <c r="R20" s="20">
        <f t="shared" si="15"/>
        <v>0</v>
      </c>
      <c r="S20" s="68">
        <f t="shared" si="6"/>
        <v>0</v>
      </c>
      <c r="T20" s="69">
        <f t="shared" si="7"/>
        <v>13</v>
      </c>
      <c r="U20" s="82"/>
      <c r="V20" s="58">
        <f t="shared" si="8"/>
        <v>13</v>
      </c>
      <c r="W20" s="58">
        <f t="shared" si="9"/>
        <v>0</v>
      </c>
      <c r="X20" s="58">
        <f t="shared" si="10"/>
        <v>0</v>
      </c>
      <c r="Y20" s="58">
        <f t="shared" si="11"/>
        <v>0</v>
      </c>
      <c r="Z20" s="58">
        <f t="shared" si="12"/>
        <v>0</v>
      </c>
      <c r="AA20" s="58">
        <f t="shared" si="13"/>
        <v>0</v>
      </c>
      <c r="AB20" s="58">
        <f t="shared" si="14"/>
        <v>0</v>
      </c>
      <c r="AC20" s="82"/>
      <c r="AD20" s="82"/>
      <c r="AE20" s="82"/>
      <c r="AF20" s="82"/>
      <c r="AG20" s="82"/>
      <c r="AH20" s="82"/>
    </row>
    <row r="21" spans="1:34" ht="15.75" customHeight="1">
      <c r="A21" s="4"/>
      <c r="B21" s="47">
        <v>16</v>
      </c>
      <c r="C21" s="48" t="s">
        <v>37</v>
      </c>
      <c r="D21" s="49" t="s">
        <v>6</v>
      </c>
      <c r="E21" s="19"/>
      <c r="F21" s="20">
        <f t="shared" si="0"/>
        <v>0</v>
      </c>
      <c r="G21" s="19">
        <v>11</v>
      </c>
      <c r="H21" s="20">
        <f t="shared" si="1"/>
        <v>5</v>
      </c>
      <c r="I21" s="19">
        <v>10</v>
      </c>
      <c r="J21" s="20">
        <f t="shared" si="2"/>
        <v>6</v>
      </c>
      <c r="K21" s="19"/>
      <c r="L21" s="20">
        <f t="shared" si="3"/>
        <v>0</v>
      </c>
      <c r="M21" s="19"/>
      <c r="N21" s="20">
        <f t="shared" si="4"/>
        <v>0</v>
      </c>
      <c r="O21" s="19"/>
      <c r="P21" s="20">
        <f t="shared" si="5"/>
        <v>0</v>
      </c>
      <c r="Q21" s="19"/>
      <c r="R21" s="20">
        <f t="shared" si="15"/>
        <v>0</v>
      </c>
      <c r="S21" s="68">
        <f t="shared" si="6"/>
        <v>0</v>
      </c>
      <c r="T21" s="69">
        <f t="shared" si="7"/>
        <v>11</v>
      </c>
      <c r="U21" s="82"/>
      <c r="V21" s="58">
        <f t="shared" si="8"/>
        <v>0</v>
      </c>
      <c r="W21" s="58">
        <f t="shared" si="9"/>
        <v>5</v>
      </c>
      <c r="X21" s="58">
        <f t="shared" si="10"/>
        <v>6</v>
      </c>
      <c r="Y21" s="58">
        <f t="shared" si="11"/>
        <v>0</v>
      </c>
      <c r="Z21" s="58">
        <f t="shared" si="12"/>
        <v>0</v>
      </c>
      <c r="AA21" s="58">
        <f t="shared" si="13"/>
        <v>0</v>
      </c>
      <c r="AB21" s="58">
        <f t="shared" si="14"/>
        <v>0</v>
      </c>
      <c r="AC21" s="82"/>
      <c r="AD21" s="82"/>
      <c r="AE21" s="82"/>
      <c r="AF21" s="82"/>
      <c r="AG21" s="82"/>
      <c r="AH21" s="82"/>
    </row>
    <row r="22" spans="1:34" ht="15.75" customHeight="1">
      <c r="A22" s="4"/>
      <c r="B22" s="47">
        <v>17</v>
      </c>
      <c r="C22" s="48" t="s">
        <v>71</v>
      </c>
      <c r="D22" s="49" t="s">
        <v>3</v>
      </c>
      <c r="E22" s="19"/>
      <c r="F22" s="20">
        <f t="shared" si="0"/>
        <v>0</v>
      </c>
      <c r="G22" s="19">
        <v>8</v>
      </c>
      <c r="H22" s="20">
        <f t="shared" si="1"/>
        <v>8</v>
      </c>
      <c r="I22" s="19">
        <v>14</v>
      </c>
      <c r="J22" s="20">
        <f t="shared" si="2"/>
        <v>2</v>
      </c>
      <c r="K22" s="19"/>
      <c r="L22" s="20">
        <f t="shared" si="3"/>
        <v>0</v>
      </c>
      <c r="M22" s="19"/>
      <c r="N22" s="20">
        <f t="shared" si="4"/>
        <v>0</v>
      </c>
      <c r="O22" s="19"/>
      <c r="P22" s="20">
        <f t="shared" si="5"/>
        <v>0</v>
      </c>
      <c r="Q22" s="19"/>
      <c r="R22" s="20">
        <f t="shared" si="15"/>
        <v>0</v>
      </c>
      <c r="S22" s="68">
        <f t="shared" si="6"/>
        <v>0</v>
      </c>
      <c r="T22" s="69">
        <f t="shared" si="7"/>
        <v>10</v>
      </c>
      <c r="U22" s="82"/>
      <c r="V22" s="58">
        <f t="shared" si="8"/>
        <v>0</v>
      </c>
      <c r="W22" s="58">
        <f t="shared" si="9"/>
        <v>8</v>
      </c>
      <c r="X22" s="58">
        <f t="shared" si="10"/>
        <v>2</v>
      </c>
      <c r="Y22" s="58">
        <f t="shared" si="11"/>
        <v>0</v>
      </c>
      <c r="Z22" s="58">
        <f t="shared" si="12"/>
        <v>0</v>
      </c>
      <c r="AA22" s="58">
        <f t="shared" si="13"/>
        <v>0</v>
      </c>
      <c r="AB22" s="58">
        <f t="shared" si="14"/>
        <v>0</v>
      </c>
      <c r="AC22" s="82"/>
      <c r="AD22" s="82"/>
      <c r="AE22" s="82"/>
      <c r="AF22" s="82"/>
      <c r="AG22" s="82"/>
      <c r="AH22" s="82"/>
    </row>
    <row r="23" spans="1:34" ht="15.75" customHeight="1">
      <c r="A23" s="4"/>
      <c r="B23" s="47">
        <v>18</v>
      </c>
      <c r="C23" s="48" t="s">
        <v>51</v>
      </c>
      <c r="D23" s="49" t="s">
        <v>3</v>
      </c>
      <c r="E23" s="19">
        <v>7</v>
      </c>
      <c r="F23" s="20">
        <f t="shared" si="0"/>
        <v>9</v>
      </c>
      <c r="G23" s="19"/>
      <c r="H23" s="20">
        <f t="shared" si="1"/>
        <v>0</v>
      </c>
      <c r="I23" s="19"/>
      <c r="J23" s="20">
        <f t="shared" si="2"/>
        <v>0</v>
      </c>
      <c r="K23" s="19"/>
      <c r="L23" s="20">
        <f t="shared" si="3"/>
        <v>0</v>
      </c>
      <c r="M23" s="19"/>
      <c r="N23" s="20">
        <f t="shared" si="4"/>
        <v>0</v>
      </c>
      <c r="O23" s="19"/>
      <c r="P23" s="20">
        <f t="shared" si="5"/>
        <v>0</v>
      </c>
      <c r="Q23" s="19"/>
      <c r="R23" s="20">
        <f t="shared" si="15"/>
        <v>0</v>
      </c>
      <c r="S23" s="68">
        <f t="shared" si="6"/>
        <v>0</v>
      </c>
      <c r="T23" s="69">
        <f t="shared" si="7"/>
        <v>9</v>
      </c>
      <c r="U23" s="82"/>
      <c r="V23" s="58">
        <f t="shared" si="8"/>
        <v>9</v>
      </c>
      <c r="W23" s="58">
        <f t="shared" si="9"/>
        <v>0</v>
      </c>
      <c r="X23" s="58">
        <f t="shared" si="10"/>
        <v>0</v>
      </c>
      <c r="Y23" s="58">
        <f t="shared" si="11"/>
        <v>0</v>
      </c>
      <c r="Z23" s="58">
        <f t="shared" si="12"/>
        <v>0</v>
      </c>
      <c r="AA23" s="58">
        <f t="shared" si="13"/>
        <v>0</v>
      </c>
      <c r="AB23" s="58">
        <f t="shared" si="14"/>
        <v>0</v>
      </c>
      <c r="AC23" s="82"/>
      <c r="AD23" s="82"/>
      <c r="AE23" s="82"/>
      <c r="AF23" s="82"/>
      <c r="AG23" s="82"/>
      <c r="AH23" s="82"/>
    </row>
    <row r="24" spans="1:34" ht="15.75" customHeight="1">
      <c r="A24" s="4"/>
      <c r="B24" s="47">
        <v>19</v>
      </c>
      <c r="C24" s="52" t="s">
        <v>114</v>
      </c>
      <c r="D24" s="49" t="s">
        <v>3</v>
      </c>
      <c r="E24" s="19">
        <v>9</v>
      </c>
      <c r="F24" s="20">
        <f t="shared" si="0"/>
        <v>7</v>
      </c>
      <c r="G24" s="64"/>
      <c r="H24" s="65"/>
      <c r="I24" s="64"/>
      <c r="J24" s="65"/>
      <c r="K24" s="19"/>
      <c r="L24" s="20">
        <f t="shared" si="3"/>
        <v>0</v>
      </c>
      <c r="M24" s="19"/>
      <c r="N24" s="20">
        <f t="shared" si="4"/>
        <v>0</v>
      </c>
      <c r="O24" s="19"/>
      <c r="P24" s="20">
        <f t="shared" si="5"/>
        <v>0</v>
      </c>
      <c r="Q24" s="19"/>
      <c r="R24" s="20">
        <f t="shared" si="15"/>
        <v>0</v>
      </c>
      <c r="S24" s="68">
        <f t="shared" si="6"/>
        <v>0</v>
      </c>
      <c r="T24" s="69">
        <f t="shared" si="7"/>
        <v>7</v>
      </c>
      <c r="U24" s="82"/>
      <c r="V24" s="58">
        <f t="shared" si="8"/>
        <v>7</v>
      </c>
      <c r="W24" s="58"/>
      <c r="X24" s="58"/>
      <c r="Y24" s="58">
        <f t="shared" si="11"/>
        <v>0</v>
      </c>
      <c r="Z24" s="58">
        <f t="shared" si="12"/>
        <v>0</v>
      </c>
      <c r="AA24" s="58">
        <f t="shared" si="13"/>
        <v>0</v>
      </c>
      <c r="AB24" s="58">
        <f t="shared" si="14"/>
        <v>0</v>
      </c>
      <c r="AC24" s="82"/>
      <c r="AD24" s="82"/>
      <c r="AE24" s="82"/>
      <c r="AF24" s="82"/>
      <c r="AG24" s="82"/>
      <c r="AH24" s="82"/>
    </row>
    <row r="25" spans="1:34" ht="15.75" customHeight="1">
      <c r="A25" s="4"/>
      <c r="B25" s="47">
        <v>20</v>
      </c>
      <c r="C25" s="48" t="s">
        <v>76</v>
      </c>
      <c r="D25" s="49" t="s">
        <v>77</v>
      </c>
      <c r="E25" s="19"/>
      <c r="F25" s="20">
        <f t="shared" si="0"/>
        <v>0</v>
      </c>
      <c r="G25" s="19">
        <v>14</v>
      </c>
      <c r="H25" s="20">
        <f>IF(G25=0,0,IF(G25&lt;16,16-G25,0))</f>
        <v>2</v>
      </c>
      <c r="I25" s="19">
        <v>15</v>
      </c>
      <c r="J25" s="20">
        <f>IF(I25=0,0,IF(I25&lt;16,16-I25,0))</f>
        <v>1</v>
      </c>
      <c r="K25" s="19"/>
      <c r="L25" s="20">
        <f t="shared" si="3"/>
        <v>0</v>
      </c>
      <c r="M25" s="19"/>
      <c r="N25" s="20">
        <f t="shared" si="4"/>
        <v>0</v>
      </c>
      <c r="O25" s="19"/>
      <c r="P25" s="20">
        <f t="shared" si="5"/>
        <v>0</v>
      </c>
      <c r="Q25" s="19"/>
      <c r="R25" s="20">
        <f t="shared" si="15"/>
        <v>0</v>
      </c>
      <c r="S25" s="68">
        <f t="shared" si="6"/>
        <v>0</v>
      </c>
      <c r="T25" s="69">
        <f t="shared" si="7"/>
        <v>3</v>
      </c>
      <c r="U25" s="82"/>
      <c r="V25" s="58">
        <f t="shared" si="8"/>
        <v>0</v>
      </c>
      <c r="W25" s="58">
        <f>H25</f>
        <v>2</v>
      </c>
      <c r="X25" s="58">
        <f>J25</f>
        <v>1</v>
      </c>
      <c r="Y25" s="58">
        <f t="shared" si="11"/>
        <v>0</v>
      </c>
      <c r="Z25" s="58">
        <f t="shared" si="12"/>
        <v>0</v>
      </c>
      <c r="AA25" s="58">
        <f t="shared" si="13"/>
        <v>0</v>
      </c>
      <c r="AB25" s="58">
        <f t="shared" si="14"/>
        <v>0</v>
      </c>
      <c r="AC25" s="82"/>
      <c r="AD25" s="82"/>
      <c r="AE25" s="82"/>
      <c r="AF25" s="82"/>
      <c r="AG25" s="82"/>
      <c r="AH25" s="82"/>
    </row>
    <row r="26" spans="1:34" ht="15.75" customHeight="1">
      <c r="A26" s="4">
        <f>T26</f>
        <v>0</v>
      </c>
      <c r="B26" s="22"/>
      <c r="C26" s="22"/>
      <c r="D26" s="23"/>
      <c r="E26" s="3"/>
      <c r="F26" s="24"/>
      <c r="G26" s="25">
        <f>IF(F26=0,0,IF(F26&lt;16,16-F26,0))</f>
        <v>0</v>
      </c>
      <c r="H26" s="24"/>
      <c r="I26" s="25">
        <f>IF(H26=0,0,IF(H26&lt;16,16-H26,0))</f>
        <v>0</v>
      </c>
      <c r="J26" s="24"/>
      <c r="K26" s="25">
        <f>IF(J26=0,0,IF(J26&lt;16,16-J26,0))</f>
        <v>0</v>
      </c>
      <c r="L26" s="24"/>
      <c r="M26" s="25">
        <f>IF(L26=0,0,IF(L26&lt;16,16-L26,0))</f>
        <v>0</v>
      </c>
      <c r="N26" s="24"/>
      <c r="O26" s="25"/>
      <c r="P26" s="24"/>
      <c r="Q26" s="25"/>
      <c r="R26" s="24"/>
      <c r="S26" s="70"/>
      <c r="T26" s="71"/>
      <c r="U26" s="103"/>
      <c r="V26" s="82"/>
      <c r="W26" s="58"/>
      <c r="X26" s="58"/>
      <c r="Y26" s="58"/>
      <c r="Z26" s="58"/>
      <c r="AA26" s="58"/>
      <c r="AB26" s="58"/>
      <c r="AC26" s="58">
        <f>S26</f>
        <v>0</v>
      </c>
      <c r="AD26" s="82"/>
      <c r="AE26" s="82"/>
      <c r="AF26" s="82"/>
      <c r="AG26" s="82"/>
      <c r="AH26" s="82"/>
    </row>
    <row r="27" spans="1:34" s="1" customFormat="1" ht="15.75" customHeight="1">
      <c r="A27" s="4">
        <f>T27</f>
        <v>0</v>
      </c>
      <c r="B27" s="76"/>
      <c r="C27" s="77" t="s">
        <v>93</v>
      </c>
      <c r="D27" s="28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107"/>
      <c r="V27" s="83"/>
      <c r="W27" s="58"/>
      <c r="X27" s="58"/>
      <c r="Y27" s="58"/>
      <c r="Z27" s="58"/>
      <c r="AA27" s="58"/>
      <c r="AB27" s="58"/>
      <c r="AC27" s="58">
        <f>S27</f>
        <v>0</v>
      </c>
      <c r="AD27" s="82"/>
      <c r="AE27" s="82"/>
      <c r="AF27" s="82"/>
      <c r="AG27" s="83"/>
      <c r="AH27" s="83"/>
    </row>
    <row r="28" spans="1:34" ht="15.75" customHeight="1">
      <c r="A28" s="4"/>
      <c r="B28" s="73">
        <v>1</v>
      </c>
      <c r="C28" s="75" t="s">
        <v>47</v>
      </c>
      <c r="D28" s="49" t="s">
        <v>6</v>
      </c>
      <c r="E28" s="19">
        <v>1</v>
      </c>
      <c r="F28" s="20">
        <f aca="true" t="shared" si="16" ref="F28:F46">IF(E28=0,0,IF(E28&lt;16,16-E28,0))</f>
        <v>15</v>
      </c>
      <c r="G28" s="19">
        <v>5</v>
      </c>
      <c r="H28" s="20">
        <f aca="true" t="shared" si="17" ref="H28:H45">IF(G28=0,0,IF(G28&lt;16,16-G28,0))</f>
        <v>11</v>
      </c>
      <c r="I28" s="19">
        <v>1</v>
      </c>
      <c r="J28" s="20">
        <f aca="true" t="shared" si="18" ref="J28:J45">IF(I28=0,0,IF(I28&lt;16,16-I28,0))</f>
        <v>15</v>
      </c>
      <c r="K28" s="19">
        <v>3</v>
      </c>
      <c r="L28" s="20">
        <f aca="true" t="shared" si="19" ref="L28:L46">IF(K28=0,0,IF(K28&lt;16,16-K28,0))</f>
        <v>13</v>
      </c>
      <c r="M28" s="19">
        <v>1</v>
      </c>
      <c r="N28" s="20">
        <f aca="true" t="shared" si="20" ref="N28:N46">IF(M28=0,0,IF(M28&lt;16,16-M28,0))</f>
        <v>15</v>
      </c>
      <c r="O28" s="19">
        <v>3</v>
      </c>
      <c r="P28" s="20">
        <f aca="true" t="shared" si="21" ref="P28:P46">IF(O28=0,0,IF(O28&lt;16,16-O28,0))</f>
        <v>13</v>
      </c>
      <c r="Q28" s="19">
        <v>6</v>
      </c>
      <c r="R28" s="20">
        <f aca="true" t="shared" si="22" ref="R28:R46">IF(Q28=0,0,IF(Q28&lt;16,16-Q28,0))</f>
        <v>10</v>
      </c>
      <c r="S28" s="68">
        <f aca="true" t="shared" si="23" ref="S28:S46">SMALL(V28:AB28,1)</f>
        <v>10</v>
      </c>
      <c r="T28" s="72">
        <f aca="true" t="shared" si="24" ref="T28:T45">F28+H28+J28+L28+N28+P28+R28-S28</f>
        <v>82</v>
      </c>
      <c r="U28" s="82"/>
      <c r="V28" s="58">
        <f aca="true" t="shared" si="25" ref="V28:V47">F28</f>
        <v>15</v>
      </c>
      <c r="W28" s="58">
        <f aca="true" t="shared" si="26" ref="W28:W45">H28</f>
        <v>11</v>
      </c>
      <c r="X28" s="58">
        <f aca="true" t="shared" si="27" ref="X28:X45">J28</f>
        <v>15</v>
      </c>
      <c r="Y28" s="58">
        <f aca="true" t="shared" si="28" ref="Y28:Y47">L28</f>
        <v>13</v>
      </c>
      <c r="Z28" s="58">
        <f aca="true" t="shared" si="29" ref="Z28:Z47">N28</f>
        <v>15</v>
      </c>
      <c r="AA28" s="58">
        <f aca="true" t="shared" si="30" ref="AA28:AA46">P28</f>
        <v>13</v>
      </c>
      <c r="AB28" s="58">
        <f aca="true" t="shared" si="31" ref="AB28:AB47">R28</f>
        <v>10</v>
      </c>
      <c r="AC28" s="82"/>
      <c r="AD28" s="82"/>
      <c r="AE28" s="82"/>
      <c r="AF28" s="82"/>
      <c r="AG28" s="82"/>
      <c r="AH28" s="82"/>
    </row>
    <row r="29" spans="1:34" ht="15.75" customHeight="1">
      <c r="A29" s="4"/>
      <c r="B29" s="73">
        <v>2</v>
      </c>
      <c r="C29" s="74" t="s">
        <v>56</v>
      </c>
      <c r="D29" s="49" t="s">
        <v>6</v>
      </c>
      <c r="E29" s="19">
        <v>4</v>
      </c>
      <c r="F29" s="20">
        <f t="shared" si="16"/>
        <v>12</v>
      </c>
      <c r="G29" s="19">
        <v>8</v>
      </c>
      <c r="H29" s="20">
        <f t="shared" si="17"/>
        <v>8</v>
      </c>
      <c r="I29" s="19">
        <v>6</v>
      </c>
      <c r="J29" s="20">
        <f t="shared" si="18"/>
        <v>10</v>
      </c>
      <c r="K29" s="19">
        <v>2</v>
      </c>
      <c r="L29" s="20">
        <f t="shared" si="19"/>
        <v>14</v>
      </c>
      <c r="M29" s="19">
        <v>3</v>
      </c>
      <c r="N29" s="20">
        <f t="shared" si="20"/>
        <v>13</v>
      </c>
      <c r="O29" s="19">
        <v>2</v>
      </c>
      <c r="P29" s="20">
        <f t="shared" si="21"/>
        <v>14</v>
      </c>
      <c r="Q29" s="19">
        <v>1</v>
      </c>
      <c r="R29" s="20">
        <f t="shared" si="22"/>
        <v>15</v>
      </c>
      <c r="S29" s="68">
        <f t="shared" si="23"/>
        <v>8</v>
      </c>
      <c r="T29" s="72">
        <f t="shared" si="24"/>
        <v>78</v>
      </c>
      <c r="U29" s="82"/>
      <c r="V29" s="58">
        <f t="shared" si="25"/>
        <v>12</v>
      </c>
      <c r="W29" s="58">
        <f t="shared" si="26"/>
        <v>8</v>
      </c>
      <c r="X29" s="58">
        <f t="shared" si="27"/>
        <v>10</v>
      </c>
      <c r="Y29" s="58">
        <f t="shared" si="28"/>
        <v>14</v>
      </c>
      <c r="Z29" s="58">
        <f t="shared" si="29"/>
        <v>13</v>
      </c>
      <c r="AA29" s="58">
        <f t="shared" si="30"/>
        <v>14</v>
      </c>
      <c r="AB29" s="58">
        <f t="shared" si="31"/>
        <v>15</v>
      </c>
      <c r="AC29" s="82"/>
      <c r="AD29" s="82"/>
      <c r="AE29" s="82"/>
      <c r="AF29" s="82"/>
      <c r="AG29" s="82"/>
      <c r="AH29" s="82"/>
    </row>
    <row r="30" spans="1:34" ht="15.75" customHeight="1">
      <c r="A30" s="4"/>
      <c r="B30" s="73">
        <v>3</v>
      </c>
      <c r="C30" s="75" t="s">
        <v>102</v>
      </c>
      <c r="D30" s="49" t="s">
        <v>6</v>
      </c>
      <c r="E30" s="19">
        <v>3</v>
      </c>
      <c r="F30" s="20">
        <f t="shared" si="16"/>
        <v>13</v>
      </c>
      <c r="G30" s="19">
        <v>12</v>
      </c>
      <c r="H30" s="20">
        <f t="shared" si="17"/>
        <v>4</v>
      </c>
      <c r="I30" s="19">
        <v>0</v>
      </c>
      <c r="J30" s="20">
        <f t="shared" si="18"/>
        <v>0</v>
      </c>
      <c r="K30" s="19">
        <v>1</v>
      </c>
      <c r="L30" s="20">
        <f t="shared" si="19"/>
        <v>15</v>
      </c>
      <c r="M30" s="19">
        <v>2</v>
      </c>
      <c r="N30" s="20">
        <f t="shared" si="20"/>
        <v>14</v>
      </c>
      <c r="O30" s="19">
        <v>8</v>
      </c>
      <c r="P30" s="20">
        <f t="shared" si="21"/>
        <v>8</v>
      </c>
      <c r="Q30" s="19">
        <v>2</v>
      </c>
      <c r="R30" s="20">
        <f t="shared" si="22"/>
        <v>14</v>
      </c>
      <c r="S30" s="68">
        <f t="shared" si="23"/>
        <v>0</v>
      </c>
      <c r="T30" s="72">
        <f t="shared" si="24"/>
        <v>68</v>
      </c>
      <c r="U30" s="82"/>
      <c r="V30" s="58">
        <f t="shared" si="25"/>
        <v>13</v>
      </c>
      <c r="W30" s="58">
        <f t="shared" si="26"/>
        <v>4</v>
      </c>
      <c r="X30" s="58">
        <f t="shared" si="27"/>
        <v>0</v>
      </c>
      <c r="Y30" s="58">
        <f t="shared" si="28"/>
        <v>15</v>
      </c>
      <c r="Z30" s="58">
        <f t="shared" si="29"/>
        <v>14</v>
      </c>
      <c r="AA30" s="58">
        <f t="shared" si="30"/>
        <v>8</v>
      </c>
      <c r="AB30" s="58">
        <f t="shared" si="31"/>
        <v>14</v>
      </c>
      <c r="AC30" s="82"/>
      <c r="AD30" s="82"/>
      <c r="AE30" s="82"/>
      <c r="AF30" s="82"/>
      <c r="AG30" s="82"/>
      <c r="AH30" s="82"/>
    </row>
    <row r="31" spans="1:34" ht="15.75" customHeight="1">
      <c r="A31" s="4"/>
      <c r="B31" s="73">
        <v>4</v>
      </c>
      <c r="C31" s="75" t="s">
        <v>59</v>
      </c>
      <c r="D31" s="56" t="s">
        <v>58</v>
      </c>
      <c r="E31" s="19">
        <v>6</v>
      </c>
      <c r="F31" s="20">
        <f t="shared" si="16"/>
        <v>10</v>
      </c>
      <c r="G31" s="19">
        <v>10</v>
      </c>
      <c r="H31" s="20">
        <f t="shared" si="17"/>
        <v>6</v>
      </c>
      <c r="I31" s="19">
        <v>4</v>
      </c>
      <c r="J31" s="20">
        <f t="shared" si="18"/>
        <v>12</v>
      </c>
      <c r="K31" s="19">
        <v>4</v>
      </c>
      <c r="L31" s="20">
        <f t="shared" si="19"/>
        <v>12</v>
      </c>
      <c r="M31" s="19">
        <v>8</v>
      </c>
      <c r="N31" s="20">
        <f t="shared" si="20"/>
        <v>8</v>
      </c>
      <c r="O31" s="19">
        <v>0</v>
      </c>
      <c r="P31" s="20">
        <f t="shared" si="21"/>
        <v>0</v>
      </c>
      <c r="Q31" s="19">
        <v>3</v>
      </c>
      <c r="R31" s="20">
        <f t="shared" si="22"/>
        <v>13</v>
      </c>
      <c r="S31" s="68">
        <f t="shared" si="23"/>
        <v>0</v>
      </c>
      <c r="T31" s="72">
        <f t="shared" si="24"/>
        <v>61</v>
      </c>
      <c r="U31" s="82"/>
      <c r="V31" s="58">
        <f t="shared" si="25"/>
        <v>10</v>
      </c>
      <c r="W31" s="58">
        <f t="shared" si="26"/>
        <v>6</v>
      </c>
      <c r="X31" s="58">
        <f t="shared" si="27"/>
        <v>12</v>
      </c>
      <c r="Y31" s="58">
        <f t="shared" si="28"/>
        <v>12</v>
      </c>
      <c r="Z31" s="58">
        <f t="shared" si="29"/>
        <v>8</v>
      </c>
      <c r="AA31" s="58">
        <f t="shared" si="30"/>
        <v>0</v>
      </c>
      <c r="AB31" s="58">
        <f t="shared" si="31"/>
        <v>13</v>
      </c>
      <c r="AC31" s="82"/>
      <c r="AD31" s="82"/>
      <c r="AE31" s="82"/>
      <c r="AF31" s="82"/>
      <c r="AG31" s="82"/>
      <c r="AH31" s="82"/>
    </row>
    <row r="32" spans="1:34" ht="15.75" customHeight="1">
      <c r="A32" s="4"/>
      <c r="B32" s="73">
        <v>5</v>
      </c>
      <c r="C32" s="112" t="s">
        <v>79</v>
      </c>
      <c r="D32" s="49" t="s">
        <v>6</v>
      </c>
      <c r="E32" s="19"/>
      <c r="F32" s="20">
        <f t="shared" si="16"/>
        <v>0</v>
      </c>
      <c r="G32" s="19">
        <v>1</v>
      </c>
      <c r="H32" s="20">
        <f t="shared" si="17"/>
        <v>15</v>
      </c>
      <c r="I32" s="19">
        <v>11</v>
      </c>
      <c r="J32" s="20">
        <f t="shared" si="18"/>
        <v>5</v>
      </c>
      <c r="K32" s="19"/>
      <c r="L32" s="20">
        <f t="shared" si="19"/>
        <v>0</v>
      </c>
      <c r="M32" s="19">
        <v>6</v>
      </c>
      <c r="N32" s="20">
        <f t="shared" si="20"/>
        <v>10</v>
      </c>
      <c r="O32" s="19">
        <v>5</v>
      </c>
      <c r="P32" s="20">
        <f t="shared" si="21"/>
        <v>11</v>
      </c>
      <c r="Q32" s="19">
        <v>4</v>
      </c>
      <c r="R32" s="20">
        <f t="shared" si="22"/>
        <v>12</v>
      </c>
      <c r="S32" s="68">
        <f t="shared" si="23"/>
        <v>0</v>
      </c>
      <c r="T32" s="72">
        <f t="shared" si="24"/>
        <v>53</v>
      </c>
      <c r="U32" s="82"/>
      <c r="V32" s="58">
        <f t="shared" si="25"/>
        <v>0</v>
      </c>
      <c r="W32" s="58">
        <f t="shared" si="26"/>
        <v>15</v>
      </c>
      <c r="X32" s="58">
        <f t="shared" si="27"/>
        <v>5</v>
      </c>
      <c r="Y32" s="58">
        <f t="shared" si="28"/>
        <v>0</v>
      </c>
      <c r="Z32" s="58">
        <f t="shared" si="29"/>
        <v>10</v>
      </c>
      <c r="AA32" s="58">
        <f t="shared" si="30"/>
        <v>11</v>
      </c>
      <c r="AB32" s="58">
        <f t="shared" si="31"/>
        <v>12</v>
      </c>
      <c r="AC32" s="82"/>
      <c r="AD32" s="82"/>
      <c r="AE32" s="82"/>
      <c r="AF32" s="82"/>
      <c r="AG32" s="82"/>
      <c r="AH32" s="82"/>
    </row>
    <row r="33" spans="1:34" ht="15.75" customHeight="1">
      <c r="A33" s="4"/>
      <c r="B33" s="47">
        <v>6</v>
      </c>
      <c r="C33" s="50" t="s">
        <v>30</v>
      </c>
      <c r="D33" s="79" t="s">
        <v>110</v>
      </c>
      <c r="E33" s="19"/>
      <c r="F33" s="20">
        <f t="shared" si="16"/>
        <v>0</v>
      </c>
      <c r="G33" s="19">
        <v>11</v>
      </c>
      <c r="H33" s="20">
        <f t="shared" si="17"/>
        <v>5</v>
      </c>
      <c r="I33" s="19">
        <v>10</v>
      </c>
      <c r="J33" s="20">
        <f t="shared" si="18"/>
        <v>6</v>
      </c>
      <c r="K33" s="19">
        <v>6</v>
      </c>
      <c r="L33" s="20">
        <f t="shared" si="19"/>
        <v>10</v>
      </c>
      <c r="M33" s="19">
        <v>9</v>
      </c>
      <c r="N33" s="20">
        <f t="shared" si="20"/>
        <v>7</v>
      </c>
      <c r="O33" s="19">
        <v>7</v>
      </c>
      <c r="P33" s="20">
        <f t="shared" si="21"/>
        <v>9</v>
      </c>
      <c r="Q33" s="19">
        <v>7</v>
      </c>
      <c r="R33" s="20">
        <f t="shared" si="22"/>
        <v>9</v>
      </c>
      <c r="S33" s="68">
        <f t="shared" si="23"/>
        <v>0</v>
      </c>
      <c r="T33" s="72">
        <f t="shared" si="24"/>
        <v>46</v>
      </c>
      <c r="U33" s="82"/>
      <c r="V33" s="58">
        <f t="shared" si="25"/>
        <v>0</v>
      </c>
      <c r="W33" s="58">
        <f t="shared" si="26"/>
        <v>5</v>
      </c>
      <c r="X33" s="58">
        <f t="shared" si="27"/>
        <v>6</v>
      </c>
      <c r="Y33" s="58">
        <f t="shared" si="28"/>
        <v>10</v>
      </c>
      <c r="Z33" s="58">
        <f t="shared" si="29"/>
        <v>7</v>
      </c>
      <c r="AA33" s="58">
        <f t="shared" si="30"/>
        <v>9</v>
      </c>
      <c r="AB33" s="58">
        <f t="shared" si="31"/>
        <v>9</v>
      </c>
      <c r="AC33" s="82"/>
      <c r="AD33" s="82"/>
      <c r="AE33" s="82"/>
      <c r="AF33" s="82"/>
      <c r="AG33" s="82"/>
      <c r="AH33" s="82"/>
    </row>
    <row r="34" spans="1:34" ht="15.75" customHeight="1">
      <c r="A34" s="4"/>
      <c r="B34" s="47">
        <v>7</v>
      </c>
      <c r="C34" s="111" t="s">
        <v>89</v>
      </c>
      <c r="D34" s="56" t="s">
        <v>90</v>
      </c>
      <c r="E34" s="19"/>
      <c r="F34" s="20">
        <f t="shared" si="16"/>
        <v>0</v>
      </c>
      <c r="G34" s="19">
        <v>9</v>
      </c>
      <c r="H34" s="20">
        <f t="shared" si="17"/>
        <v>7</v>
      </c>
      <c r="I34" s="19">
        <v>3</v>
      </c>
      <c r="J34" s="20">
        <f t="shared" si="18"/>
        <v>13</v>
      </c>
      <c r="K34" s="19"/>
      <c r="L34" s="20">
        <f t="shared" si="19"/>
        <v>0</v>
      </c>
      <c r="M34" s="19">
        <v>4</v>
      </c>
      <c r="N34" s="20">
        <f t="shared" si="20"/>
        <v>12</v>
      </c>
      <c r="O34" s="19">
        <v>6</v>
      </c>
      <c r="P34" s="20">
        <f t="shared" si="21"/>
        <v>10</v>
      </c>
      <c r="Q34" s="19"/>
      <c r="R34" s="20">
        <f t="shared" si="22"/>
        <v>0</v>
      </c>
      <c r="S34" s="68">
        <f t="shared" si="23"/>
        <v>0</v>
      </c>
      <c r="T34" s="72">
        <f t="shared" si="24"/>
        <v>42</v>
      </c>
      <c r="U34" s="82"/>
      <c r="V34" s="58">
        <f t="shared" si="25"/>
        <v>0</v>
      </c>
      <c r="W34" s="58">
        <f t="shared" si="26"/>
        <v>7</v>
      </c>
      <c r="X34" s="58">
        <f t="shared" si="27"/>
        <v>13</v>
      </c>
      <c r="Y34" s="58">
        <f t="shared" si="28"/>
        <v>0</v>
      </c>
      <c r="Z34" s="58">
        <f t="shared" si="29"/>
        <v>12</v>
      </c>
      <c r="AA34" s="58">
        <f t="shared" si="30"/>
        <v>10</v>
      </c>
      <c r="AB34" s="58">
        <f t="shared" si="31"/>
        <v>0</v>
      </c>
      <c r="AC34" s="82"/>
      <c r="AD34" s="82"/>
      <c r="AE34" s="82"/>
      <c r="AF34" s="82"/>
      <c r="AG34" s="82"/>
      <c r="AH34" s="82"/>
    </row>
    <row r="35" spans="1:34" ht="15.75" customHeight="1">
      <c r="A35" s="4"/>
      <c r="B35" s="47">
        <v>8</v>
      </c>
      <c r="C35" s="50" t="s">
        <v>81</v>
      </c>
      <c r="D35" s="49" t="s">
        <v>6</v>
      </c>
      <c r="E35" s="19"/>
      <c r="F35" s="20">
        <f t="shared" si="16"/>
        <v>0</v>
      </c>
      <c r="G35" s="19">
        <v>2</v>
      </c>
      <c r="H35" s="20">
        <f t="shared" si="17"/>
        <v>14</v>
      </c>
      <c r="I35" s="19">
        <v>2</v>
      </c>
      <c r="J35" s="20">
        <f t="shared" si="18"/>
        <v>14</v>
      </c>
      <c r="K35" s="19"/>
      <c r="L35" s="20">
        <f t="shared" si="19"/>
        <v>0</v>
      </c>
      <c r="M35" s="19"/>
      <c r="N35" s="20">
        <f t="shared" si="20"/>
        <v>0</v>
      </c>
      <c r="O35" s="19"/>
      <c r="P35" s="20">
        <f t="shared" si="21"/>
        <v>0</v>
      </c>
      <c r="Q35" s="19">
        <v>5</v>
      </c>
      <c r="R35" s="20">
        <f t="shared" si="22"/>
        <v>11</v>
      </c>
      <c r="S35" s="68">
        <f t="shared" si="23"/>
        <v>0</v>
      </c>
      <c r="T35" s="72">
        <f t="shared" si="24"/>
        <v>39</v>
      </c>
      <c r="U35" s="82"/>
      <c r="V35" s="58">
        <f t="shared" si="25"/>
        <v>0</v>
      </c>
      <c r="W35" s="58">
        <f t="shared" si="26"/>
        <v>14</v>
      </c>
      <c r="X35" s="58">
        <f t="shared" si="27"/>
        <v>14</v>
      </c>
      <c r="Y35" s="58">
        <f t="shared" si="28"/>
        <v>0</v>
      </c>
      <c r="Z35" s="58">
        <f t="shared" si="29"/>
        <v>0</v>
      </c>
      <c r="AA35" s="58">
        <f t="shared" si="30"/>
        <v>0</v>
      </c>
      <c r="AB35" s="58">
        <f t="shared" si="31"/>
        <v>11</v>
      </c>
      <c r="AC35" s="82"/>
      <c r="AD35" s="82"/>
      <c r="AE35" s="82"/>
      <c r="AF35" s="82"/>
      <c r="AG35" s="82"/>
      <c r="AH35" s="82"/>
    </row>
    <row r="36" spans="1:34" ht="15.75" customHeight="1">
      <c r="A36" s="4"/>
      <c r="B36" s="47">
        <v>9</v>
      </c>
      <c r="C36" s="48" t="s">
        <v>60</v>
      </c>
      <c r="D36" s="56" t="s">
        <v>6</v>
      </c>
      <c r="E36" s="19">
        <v>7</v>
      </c>
      <c r="F36" s="20">
        <f t="shared" si="16"/>
        <v>9</v>
      </c>
      <c r="G36" s="19">
        <v>6</v>
      </c>
      <c r="H36" s="20">
        <f t="shared" si="17"/>
        <v>10</v>
      </c>
      <c r="I36" s="19">
        <v>5</v>
      </c>
      <c r="J36" s="20">
        <f t="shared" si="18"/>
        <v>11</v>
      </c>
      <c r="K36" s="19"/>
      <c r="L36" s="20">
        <f t="shared" si="19"/>
        <v>0</v>
      </c>
      <c r="M36" s="19"/>
      <c r="N36" s="20">
        <f t="shared" si="20"/>
        <v>0</v>
      </c>
      <c r="O36" s="19"/>
      <c r="P36" s="20">
        <f t="shared" si="21"/>
        <v>0</v>
      </c>
      <c r="Q36" s="19"/>
      <c r="R36" s="20">
        <f t="shared" si="22"/>
        <v>0</v>
      </c>
      <c r="S36" s="68">
        <f t="shared" si="23"/>
        <v>0</v>
      </c>
      <c r="T36" s="72">
        <f t="shared" si="24"/>
        <v>30</v>
      </c>
      <c r="U36" s="82"/>
      <c r="V36" s="58">
        <f t="shared" si="25"/>
        <v>9</v>
      </c>
      <c r="W36" s="58">
        <f t="shared" si="26"/>
        <v>10</v>
      </c>
      <c r="X36" s="58">
        <f t="shared" si="27"/>
        <v>11</v>
      </c>
      <c r="Y36" s="58">
        <f t="shared" si="28"/>
        <v>0</v>
      </c>
      <c r="Z36" s="58">
        <f t="shared" si="29"/>
        <v>0</v>
      </c>
      <c r="AA36" s="58">
        <f t="shared" si="30"/>
        <v>0</v>
      </c>
      <c r="AB36" s="58">
        <f t="shared" si="31"/>
        <v>0</v>
      </c>
      <c r="AC36" s="82"/>
      <c r="AD36" s="82"/>
      <c r="AE36" s="82"/>
      <c r="AF36" s="82"/>
      <c r="AG36" s="82"/>
      <c r="AH36" s="82"/>
    </row>
    <row r="37" spans="1:34" ht="15.75" customHeight="1">
      <c r="A37" s="4"/>
      <c r="B37" s="47">
        <v>10</v>
      </c>
      <c r="C37" s="53" t="s">
        <v>9</v>
      </c>
      <c r="D37" s="78" t="s">
        <v>10</v>
      </c>
      <c r="E37" s="19"/>
      <c r="F37" s="20">
        <f t="shared" si="16"/>
        <v>0</v>
      </c>
      <c r="G37" s="19"/>
      <c r="H37" s="20">
        <f t="shared" si="17"/>
        <v>0</v>
      </c>
      <c r="I37" s="19"/>
      <c r="J37" s="20">
        <f t="shared" si="18"/>
        <v>0</v>
      </c>
      <c r="K37" s="19"/>
      <c r="L37" s="20">
        <f t="shared" si="19"/>
        <v>0</v>
      </c>
      <c r="M37" s="19">
        <v>7</v>
      </c>
      <c r="N37" s="20">
        <f t="shared" si="20"/>
        <v>9</v>
      </c>
      <c r="O37" s="19">
        <v>1</v>
      </c>
      <c r="P37" s="20">
        <f t="shared" si="21"/>
        <v>15</v>
      </c>
      <c r="Q37" s="19"/>
      <c r="R37" s="20">
        <f t="shared" si="22"/>
        <v>0</v>
      </c>
      <c r="S37" s="68">
        <f t="shared" si="23"/>
        <v>0</v>
      </c>
      <c r="T37" s="72">
        <f t="shared" si="24"/>
        <v>24</v>
      </c>
      <c r="U37" s="82"/>
      <c r="V37" s="58">
        <f t="shared" si="25"/>
        <v>0</v>
      </c>
      <c r="W37" s="58">
        <f t="shared" si="26"/>
        <v>0</v>
      </c>
      <c r="X37" s="58">
        <f t="shared" si="27"/>
        <v>0</v>
      </c>
      <c r="Y37" s="58">
        <f t="shared" si="28"/>
        <v>0</v>
      </c>
      <c r="Z37" s="58">
        <f t="shared" si="29"/>
        <v>9</v>
      </c>
      <c r="AA37" s="58">
        <f t="shared" si="30"/>
        <v>15</v>
      </c>
      <c r="AB37" s="58">
        <f t="shared" si="31"/>
        <v>0</v>
      </c>
      <c r="AC37" s="82"/>
      <c r="AD37" s="82"/>
      <c r="AE37" s="82"/>
      <c r="AF37" s="82"/>
      <c r="AG37" s="82"/>
      <c r="AH37" s="82"/>
    </row>
    <row r="38" spans="1:34" ht="15.75" customHeight="1">
      <c r="A38" s="4"/>
      <c r="B38" s="47">
        <v>11</v>
      </c>
      <c r="C38" s="80" t="s">
        <v>109</v>
      </c>
      <c r="D38" s="56"/>
      <c r="E38" s="19"/>
      <c r="F38" s="20">
        <f t="shared" si="16"/>
        <v>0</v>
      </c>
      <c r="G38" s="19"/>
      <c r="H38" s="20">
        <f t="shared" si="17"/>
        <v>0</v>
      </c>
      <c r="I38" s="19"/>
      <c r="J38" s="20">
        <f t="shared" si="18"/>
        <v>0</v>
      </c>
      <c r="K38" s="19"/>
      <c r="L38" s="20">
        <f t="shared" si="19"/>
        <v>0</v>
      </c>
      <c r="M38" s="19">
        <v>5</v>
      </c>
      <c r="N38" s="20">
        <f t="shared" si="20"/>
        <v>11</v>
      </c>
      <c r="O38" s="19">
        <v>4</v>
      </c>
      <c r="P38" s="20">
        <f t="shared" si="21"/>
        <v>12</v>
      </c>
      <c r="Q38" s="19"/>
      <c r="R38" s="20">
        <f t="shared" si="22"/>
        <v>0</v>
      </c>
      <c r="S38" s="68">
        <f t="shared" si="23"/>
        <v>0</v>
      </c>
      <c r="T38" s="72">
        <f t="shared" si="24"/>
        <v>23</v>
      </c>
      <c r="U38" s="82"/>
      <c r="V38" s="58">
        <f t="shared" si="25"/>
        <v>0</v>
      </c>
      <c r="W38" s="58">
        <f t="shared" si="26"/>
        <v>0</v>
      </c>
      <c r="X38" s="58">
        <f t="shared" si="27"/>
        <v>0</v>
      </c>
      <c r="Y38" s="58">
        <f t="shared" si="28"/>
        <v>0</v>
      </c>
      <c r="Z38" s="58">
        <f t="shared" si="29"/>
        <v>11</v>
      </c>
      <c r="AA38" s="58">
        <f t="shared" si="30"/>
        <v>12</v>
      </c>
      <c r="AB38" s="58">
        <f t="shared" si="31"/>
        <v>0</v>
      </c>
      <c r="AC38" s="82"/>
      <c r="AD38" s="82"/>
      <c r="AE38" s="82"/>
      <c r="AF38" s="82"/>
      <c r="AG38" s="82"/>
      <c r="AH38" s="82"/>
    </row>
    <row r="39" spans="1:34" ht="15.75" customHeight="1">
      <c r="A39" s="4"/>
      <c r="B39" s="47">
        <v>12</v>
      </c>
      <c r="C39" s="53" t="s">
        <v>111</v>
      </c>
      <c r="D39" s="56" t="s">
        <v>82</v>
      </c>
      <c r="E39" s="19"/>
      <c r="F39" s="20">
        <f t="shared" si="16"/>
        <v>0</v>
      </c>
      <c r="G39" s="19">
        <v>3</v>
      </c>
      <c r="H39" s="20">
        <f t="shared" si="17"/>
        <v>13</v>
      </c>
      <c r="I39" s="19">
        <v>8</v>
      </c>
      <c r="J39" s="20">
        <f t="shared" si="18"/>
        <v>8</v>
      </c>
      <c r="K39" s="19"/>
      <c r="L39" s="20">
        <f t="shared" si="19"/>
        <v>0</v>
      </c>
      <c r="M39" s="19"/>
      <c r="N39" s="20">
        <f t="shared" si="20"/>
        <v>0</v>
      </c>
      <c r="O39" s="19"/>
      <c r="P39" s="20">
        <f t="shared" si="21"/>
        <v>0</v>
      </c>
      <c r="Q39" s="19"/>
      <c r="R39" s="20">
        <f t="shared" si="22"/>
        <v>0</v>
      </c>
      <c r="S39" s="68">
        <f t="shared" si="23"/>
        <v>0</v>
      </c>
      <c r="T39" s="72">
        <f t="shared" si="24"/>
        <v>21</v>
      </c>
      <c r="U39" s="82"/>
      <c r="V39" s="58">
        <f t="shared" si="25"/>
        <v>0</v>
      </c>
      <c r="W39" s="58">
        <f t="shared" si="26"/>
        <v>13</v>
      </c>
      <c r="X39" s="58">
        <f t="shared" si="27"/>
        <v>8</v>
      </c>
      <c r="Y39" s="58">
        <f t="shared" si="28"/>
        <v>0</v>
      </c>
      <c r="Z39" s="58">
        <f t="shared" si="29"/>
        <v>0</v>
      </c>
      <c r="AA39" s="58">
        <f t="shared" si="30"/>
        <v>0</v>
      </c>
      <c r="AB39" s="58">
        <f t="shared" si="31"/>
        <v>0</v>
      </c>
      <c r="AC39" s="82"/>
      <c r="AD39" s="82"/>
      <c r="AE39" s="82"/>
      <c r="AF39" s="82"/>
      <c r="AG39" s="82"/>
      <c r="AH39" s="82"/>
    </row>
    <row r="40" spans="1:34" ht="15.75" customHeight="1">
      <c r="A40" s="4"/>
      <c r="B40" s="47">
        <v>13</v>
      </c>
      <c r="C40" s="54" t="s">
        <v>85</v>
      </c>
      <c r="D40" s="56" t="s">
        <v>6</v>
      </c>
      <c r="E40" s="19"/>
      <c r="F40" s="20">
        <f t="shared" si="16"/>
        <v>0</v>
      </c>
      <c r="G40" s="19">
        <v>4</v>
      </c>
      <c r="H40" s="20">
        <f t="shared" si="17"/>
        <v>12</v>
      </c>
      <c r="I40" s="19">
        <v>9</v>
      </c>
      <c r="J40" s="20">
        <f t="shared" si="18"/>
        <v>7</v>
      </c>
      <c r="K40" s="19"/>
      <c r="L40" s="20">
        <f t="shared" si="19"/>
        <v>0</v>
      </c>
      <c r="M40" s="19"/>
      <c r="N40" s="20">
        <f t="shared" si="20"/>
        <v>0</v>
      </c>
      <c r="O40" s="19"/>
      <c r="P40" s="20">
        <f t="shared" si="21"/>
        <v>0</v>
      </c>
      <c r="Q40" s="19"/>
      <c r="R40" s="20">
        <f t="shared" si="22"/>
        <v>0</v>
      </c>
      <c r="S40" s="68">
        <f t="shared" si="23"/>
        <v>0</v>
      </c>
      <c r="T40" s="72">
        <f t="shared" si="24"/>
        <v>19</v>
      </c>
      <c r="U40" s="82"/>
      <c r="V40" s="58">
        <f t="shared" si="25"/>
        <v>0</v>
      </c>
      <c r="W40" s="58">
        <f t="shared" si="26"/>
        <v>12</v>
      </c>
      <c r="X40" s="58">
        <f t="shared" si="27"/>
        <v>7</v>
      </c>
      <c r="Y40" s="58">
        <f t="shared" si="28"/>
        <v>0</v>
      </c>
      <c r="Z40" s="58">
        <f t="shared" si="29"/>
        <v>0</v>
      </c>
      <c r="AA40" s="58">
        <f t="shared" si="30"/>
        <v>0</v>
      </c>
      <c r="AB40" s="58">
        <f t="shared" si="31"/>
        <v>0</v>
      </c>
      <c r="AC40" s="82"/>
      <c r="AD40" s="82"/>
      <c r="AE40" s="82"/>
      <c r="AF40" s="82"/>
      <c r="AG40" s="82"/>
      <c r="AH40" s="82"/>
    </row>
    <row r="41" spans="1:34" ht="15.75" customHeight="1">
      <c r="A41" s="4"/>
      <c r="B41" s="47">
        <v>14</v>
      </c>
      <c r="C41" s="54" t="s">
        <v>29</v>
      </c>
      <c r="D41" s="56" t="s">
        <v>3</v>
      </c>
      <c r="E41" s="19"/>
      <c r="F41" s="20">
        <f t="shared" si="16"/>
        <v>0</v>
      </c>
      <c r="G41" s="19">
        <v>7</v>
      </c>
      <c r="H41" s="20">
        <f t="shared" si="17"/>
        <v>9</v>
      </c>
      <c r="I41" s="19">
        <v>7</v>
      </c>
      <c r="J41" s="20">
        <f t="shared" si="18"/>
        <v>9</v>
      </c>
      <c r="K41" s="19"/>
      <c r="L41" s="20">
        <f t="shared" si="19"/>
        <v>0</v>
      </c>
      <c r="M41" s="19"/>
      <c r="N41" s="20">
        <f t="shared" si="20"/>
        <v>0</v>
      </c>
      <c r="O41" s="19"/>
      <c r="P41" s="20">
        <f t="shared" si="21"/>
        <v>0</v>
      </c>
      <c r="Q41" s="19"/>
      <c r="R41" s="20">
        <f t="shared" si="22"/>
        <v>0</v>
      </c>
      <c r="S41" s="68">
        <f t="shared" si="23"/>
        <v>0</v>
      </c>
      <c r="T41" s="72">
        <f t="shared" si="24"/>
        <v>18</v>
      </c>
      <c r="U41" s="82"/>
      <c r="V41" s="58">
        <f t="shared" si="25"/>
        <v>0</v>
      </c>
      <c r="W41" s="58">
        <f t="shared" si="26"/>
        <v>9</v>
      </c>
      <c r="X41" s="58">
        <f t="shared" si="27"/>
        <v>9</v>
      </c>
      <c r="Y41" s="58">
        <f t="shared" si="28"/>
        <v>0</v>
      </c>
      <c r="Z41" s="58">
        <f t="shared" si="29"/>
        <v>0</v>
      </c>
      <c r="AA41" s="58">
        <f t="shared" si="30"/>
        <v>0</v>
      </c>
      <c r="AB41" s="58">
        <f t="shared" si="31"/>
        <v>0</v>
      </c>
      <c r="AC41" s="82"/>
      <c r="AD41" s="82"/>
      <c r="AE41" s="82"/>
      <c r="AF41" s="82"/>
      <c r="AG41" s="82"/>
      <c r="AH41" s="82"/>
    </row>
    <row r="42" spans="1:34" ht="15.75" customHeight="1">
      <c r="A42" s="4"/>
      <c r="B42" s="47">
        <v>15</v>
      </c>
      <c r="C42" s="48" t="s">
        <v>55</v>
      </c>
      <c r="D42" s="49" t="s">
        <v>3</v>
      </c>
      <c r="E42" s="19">
        <v>2</v>
      </c>
      <c r="F42" s="20">
        <f t="shared" si="16"/>
        <v>14</v>
      </c>
      <c r="G42" s="19"/>
      <c r="H42" s="20">
        <f t="shared" si="17"/>
        <v>0</v>
      </c>
      <c r="I42" s="19"/>
      <c r="J42" s="20">
        <f t="shared" si="18"/>
        <v>0</v>
      </c>
      <c r="K42" s="19"/>
      <c r="L42" s="20">
        <f t="shared" si="19"/>
        <v>0</v>
      </c>
      <c r="M42" s="19"/>
      <c r="N42" s="20">
        <f t="shared" si="20"/>
        <v>0</v>
      </c>
      <c r="O42" s="19"/>
      <c r="P42" s="20">
        <f t="shared" si="21"/>
        <v>0</v>
      </c>
      <c r="Q42" s="19"/>
      <c r="R42" s="20">
        <f t="shared" si="22"/>
        <v>0</v>
      </c>
      <c r="S42" s="68">
        <f t="shared" si="23"/>
        <v>0</v>
      </c>
      <c r="T42" s="72">
        <f t="shared" si="24"/>
        <v>14</v>
      </c>
      <c r="U42" s="82"/>
      <c r="V42" s="58">
        <f t="shared" si="25"/>
        <v>14</v>
      </c>
      <c r="W42" s="58">
        <f t="shared" si="26"/>
        <v>0</v>
      </c>
      <c r="X42" s="58">
        <f t="shared" si="27"/>
        <v>0</v>
      </c>
      <c r="Y42" s="58">
        <f t="shared" si="28"/>
        <v>0</v>
      </c>
      <c r="Z42" s="58">
        <f t="shared" si="29"/>
        <v>0</v>
      </c>
      <c r="AA42" s="58">
        <f t="shared" si="30"/>
        <v>0</v>
      </c>
      <c r="AB42" s="58">
        <f t="shared" si="31"/>
        <v>0</v>
      </c>
      <c r="AC42" s="82"/>
      <c r="AD42" s="82"/>
      <c r="AE42" s="82"/>
      <c r="AF42" s="82"/>
      <c r="AG42" s="82"/>
      <c r="AH42" s="82"/>
    </row>
    <row r="43" spans="1:34" ht="15.75" customHeight="1">
      <c r="A43" s="4"/>
      <c r="B43" s="47">
        <v>16</v>
      </c>
      <c r="C43" s="48" t="s">
        <v>57</v>
      </c>
      <c r="D43" s="49" t="s">
        <v>3</v>
      </c>
      <c r="E43" s="19">
        <v>5</v>
      </c>
      <c r="F43" s="20">
        <f t="shared" si="16"/>
        <v>11</v>
      </c>
      <c r="G43" s="19"/>
      <c r="H43" s="20">
        <f t="shared" si="17"/>
        <v>0</v>
      </c>
      <c r="I43" s="19"/>
      <c r="J43" s="20">
        <f t="shared" si="18"/>
        <v>0</v>
      </c>
      <c r="K43" s="19"/>
      <c r="L43" s="20">
        <f t="shared" si="19"/>
        <v>0</v>
      </c>
      <c r="M43" s="19"/>
      <c r="N43" s="20">
        <f t="shared" si="20"/>
        <v>0</v>
      </c>
      <c r="O43" s="19"/>
      <c r="P43" s="20">
        <f t="shared" si="21"/>
        <v>0</v>
      </c>
      <c r="Q43" s="19"/>
      <c r="R43" s="20">
        <f t="shared" si="22"/>
        <v>0</v>
      </c>
      <c r="S43" s="68">
        <f t="shared" si="23"/>
        <v>0</v>
      </c>
      <c r="T43" s="69">
        <f t="shared" si="24"/>
        <v>11</v>
      </c>
      <c r="U43" s="82"/>
      <c r="V43" s="58">
        <f t="shared" si="25"/>
        <v>11</v>
      </c>
      <c r="W43" s="58">
        <f t="shared" si="26"/>
        <v>0</v>
      </c>
      <c r="X43" s="58">
        <f t="shared" si="27"/>
        <v>0</v>
      </c>
      <c r="Y43" s="58">
        <f t="shared" si="28"/>
        <v>0</v>
      </c>
      <c r="Z43" s="58">
        <f t="shared" si="29"/>
        <v>0</v>
      </c>
      <c r="AA43" s="58">
        <f t="shared" si="30"/>
        <v>0</v>
      </c>
      <c r="AB43" s="58">
        <f t="shared" si="31"/>
        <v>0</v>
      </c>
      <c r="AC43" s="82"/>
      <c r="AD43" s="82"/>
      <c r="AE43" s="82"/>
      <c r="AF43" s="82"/>
      <c r="AG43" s="82"/>
      <c r="AH43" s="82"/>
    </row>
    <row r="44" spans="1:34" ht="15.75" customHeight="1">
      <c r="A44" s="4"/>
      <c r="B44" s="47">
        <v>17</v>
      </c>
      <c r="C44" s="52" t="s">
        <v>103</v>
      </c>
      <c r="D44" s="49" t="s">
        <v>3</v>
      </c>
      <c r="E44" s="19"/>
      <c r="F44" s="20">
        <f t="shared" si="16"/>
        <v>0</v>
      </c>
      <c r="G44" s="19"/>
      <c r="H44" s="20">
        <f t="shared" si="17"/>
        <v>0</v>
      </c>
      <c r="I44" s="19"/>
      <c r="J44" s="20">
        <f t="shared" si="18"/>
        <v>0</v>
      </c>
      <c r="K44" s="19">
        <v>5</v>
      </c>
      <c r="L44" s="20">
        <f t="shared" si="19"/>
        <v>11</v>
      </c>
      <c r="M44" s="19"/>
      <c r="N44" s="20">
        <f t="shared" si="20"/>
        <v>0</v>
      </c>
      <c r="O44" s="19"/>
      <c r="P44" s="20">
        <f t="shared" si="21"/>
        <v>0</v>
      </c>
      <c r="Q44" s="19"/>
      <c r="R44" s="20">
        <f t="shared" si="22"/>
        <v>0</v>
      </c>
      <c r="S44" s="68">
        <f t="shared" si="23"/>
        <v>0</v>
      </c>
      <c r="T44" s="72">
        <f t="shared" si="24"/>
        <v>11</v>
      </c>
      <c r="U44" s="82"/>
      <c r="V44" s="58">
        <f t="shared" si="25"/>
        <v>0</v>
      </c>
      <c r="W44" s="58">
        <f t="shared" si="26"/>
        <v>0</v>
      </c>
      <c r="X44" s="58">
        <f t="shared" si="27"/>
        <v>0</v>
      </c>
      <c r="Y44" s="58">
        <f t="shared" si="28"/>
        <v>11</v>
      </c>
      <c r="Z44" s="58">
        <f t="shared" si="29"/>
        <v>0</v>
      </c>
      <c r="AA44" s="58">
        <f t="shared" si="30"/>
        <v>0</v>
      </c>
      <c r="AB44" s="58">
        <f t="shared" si="31"/>
        <v>0</v>
      </c>
      <c r="AC44" s="82"/>
      <c r="AD44" s="82"/>
      <c r="AE44" s="82"/>
      <c r="AF44" s="82"/>
      <c r="AG44" s="82"/>
      <c r="AH44" s="82"/>
    </row>
    <row r="45" spans="1:34" ht="15.75" customHeight="1">
      <c r="A45" s="4"/>
      <c r="B45" s="47">
        <v>18</v>
      </c>
      <c r="C45" s="54" t="s">
        <v>61</v>
      </c>
      <c r="D45" s="56" t="s">
        <v>48</v>
      </c>
      <c r="E45" s="19">
        <v>8</v>
      </c>
      <c r="F45" s="20">
        <f t="shared" si="16"/>
        <v>8</v>
      </c>
      <c r="G45" s="19"/>
      <c r="H45" s="20">
        <f t="shared" si="17"/>
        <v>0</v>
      </c>
      <c r="I45" s="19"/>
      <c r="J45" s="20">
        <f t="shared" si="18"/>
        <v>0</v>
      </c>
      <c r="K45" s="19"/>
      <c r="L45" s="20">
        <f t="shared" si="19"/>
        <v>0</v>
      </c>
      <c r="M45" s="19"/>
      <c r="N45" s="20">
        <f t="shared" si="20"/>
        <v>0</v>
      </c>
      <c r="O45" s="19"/>
      <c r="P45" s="20">
        <f t="shared" si="21"/>
        <v>0</v>
      </c>
      <c r="Q45" s="19"/>
      <c r="R45" s="20">
        <f t="shared" si="22"/>
        <v>0</v>
      </c>
      <c r="S45" s="68">
        <f t="shared" si="23"/>
        <v>0</v>
      </c>
      <c r="T45" s="72">
        <f t="shared" si="24"/>
        <v>8</v>
      </c>
      <c r="U45" s="82"/>
      <c r="V45" s="58">
        <f t="shared" si="25"/>
        <v>8</v>
      </c>
      <c r="W45" s="58">
        <f t="shared" si="26"/>
        <v>0</v>
      </c>
      <c r="X45" s="58">
        <f t="shared" si="27"/>
        <v>0</v>
      </c>
      <c r="Y45" s="58">
        <f t="shared" si="28"/>
        <v>0</v>
      </c>
      <c r="Z45" s="58">
        <f t="shared" si="29"/>
        <v>0</v>
      </c>
      <c r="AA45" s="58">
        <f t="shared" si="30"/>
        <v>0</v>
      </c>
      <c r="AB45" s="58">
        <f t="shared" si="31"/>
        <v>0</v>
      </c>
      <c r="AC45" s="82"/>
      <c r="AD45" s="82"/>
      <c r="AE45" s="82"/>
      <c r="AF45" s="82"/>
      <c r="AG45" s="82"/>
      <c r="AH45" s="82"/>
    </row>
    <row r="46" spans="1:34" ht="15.75" customHeight="1">
      <c r="A46" s="4"/>
      <c r="B46" s="47"/>
      <c r="C46" s="52" t="s">
        <v>52</v>
      </c>
      <c r="D46" s="49" t="s">
        <v>3</v>
      </c>
      <c r="E46" s="19"/>
      <c r="F46" s="20">
        <f t="shared" si="16"/>
        <v>0</v>
      </c>
      <c r="G46" s="64" t="s">
        <v>54</v>
      </c>
      <c r="H46" s="65"/>
      <c r="I46" s="64" t="s">
        <v>54</v>
      </c>
      <c r="J46" s="65"/>
      <c r="K46" s="19"/>
      <c r="L46" s="20">
        <f t="shared" si="19"/>
        <v>0</v>
      </c>
      <c r="M46" s="19"/>
      <c r="N46" s="20">
        <f t="shared" si="20"/>
        <v>0</v>
      </c>
      <c r="O46" s="19"/>
      <c r="P46" s="20">
        <f t="shared" si="21"/>
        <v>0</v>
      </c>
      <c r="Q46" s="19"/>
      <c r="R46" s="20">
        <f t="shared" si="22"/>
        <v>0</v>
      </c>
      <c r="S46" s="68">
        <f t="shared" si="23"/>
        <v>0</v>
      </c>
      <c r="T46" s="69"/>
      <c r="U46" s="82"/>
      <c r="V46" s="58">
        <f t="shared" si="25"/>
        <v>0</v>
      </c>
      <c r="W46" s="58"/>
      <c r="X46" s="58"/>
      <c r="Y46" s="58">
        <f t="shared" si="28"/>
        <v>0</v>
      </c>
      <c r="Z46" s="58">
        <f t="shared" si="29"/>
        <v>0</v>
      </c>
      <c r="AA46" s="58">
        <f t="shared" si="30"/>
        <v>0</v>
      </c>
      <c r="AB46" s="58">
        <f t="shared" si="31"/>
        <v>0</v>
      </c>
      <c r="AC46" s="82"/>
      <c r="AD46" s="82"/>
      <c r="AE46" s="82"/>
      <c r="AF46" s="82"/>
      <c r="AG46" s="82"/>
      <c r="AH46" s="82"/>
    </row>
    <row r="47" spans="1:34" ht="15.75" customHeight="1">
      <c r="A47" s="4"/>
      <c r="B47" s="22"/>
      <c r="C47" s="2"/>
      <c r="D47" s="33"/>
      <c r="E47" s="24"/>
      <c r="F47" s="25"/>
      <c r="G47" s="24"/>
      <c r="H47" s="25"/>
      <c r="I47" s="24"/>
      <c r="J47" s="25"/>
      <c r="K47" s="24"/>
      <c r="L47" s="25"/>
      <c r="M47" s="24"/>
      <c r="N47" s="25"/>
      <c r="O47" s="24"/>
      <c r="P47" s="25"/>
      <c r="Q47" s="24"/>
      <c r="R47" s="25"/>
      <c r="S47" s="26"/>
      <c r="T47" s="27"/>
      <c r="U47" s="82"/>
      <c r="V47" s="58">
        <f t="shared" si="25"/>
        <v>0</v>
      </c>
      <c r="W47" s="58">
        <f>H47</f>
        <v>0</v>
      </c>
      <c r="X47" s="58">
        <f>J47</f>
        <v>0</v>
      </c>
      <c r="Y47" s="58">
        <f t="shared" si="28"/>
        <v>0</v>
      </c>
      <c r="Z47" s="58">
        <f t="shared" si="29"/>
        <v>0</v>
      </c>
      <c r="AA47" s="58"/>
      <c r="AB47" s="58">
        <f t="shared" si="31"/>
        <v>0</v>
      </c>
      <c r="AC47" s="82"/>
      <c r="AD47" s="82"/>
      <c r="AE47" s="82"/>
      <c r="AF47" s="82"/>
      <c r="AG47" s="82"/>
      <c r="AH47" s="82"/>
    </row>
    <row r="48" spans="1:34" ht="12.75">
      <c r="A48" s="82"/>
      <c r="B48" s="84"/>
      <c r="C48" s="86"/>
      <c r="D48" s="86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</row>
    <row r="49" spans="1:34" ht="5.25" customHeight="1">
      <c r="A49" s="82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84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</row>
    <row r="50" spans="1:34" ht="12.75" customHeight="1">
      <c r="A50" s="82"/>
      <c r="B50" s="84"/>
      <c r="C50" s="96"/>
      <c r="D50" s="96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9"/>
      <c r="R50" s="90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</row>
    <row r="51" spans="1:34" ht="12.75" customHeight="1">
      <c r="A51" s="82"/>
      <c r="B51" s="84"/>
      <c r="C51" s="86"/>
      <c r="D51" s="86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  <c r="R51" s="93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</row>
    <row r="52" spans="1:34" ht="12.75">
      <c r="A52" s="82"/>
      <c r="B52" s="84"/>
      <c r="C52" s="86"/>
      <c r="D52" s="86"/>
      <c r="E52" s="94"/>
      <c r="F52" s="94"/>
      <c r="G52" s="94"/>
      <c r="H52" s="94"/>
      <c r="I52" s="94"/>
      <c r="J52" s="94"/>
      <c r="K52" s="94"/>
      <c r="L52" s="94"/>
      <c r="M52" s="94"/>
      <c r="N52" s="94">
        <f>IF(N51=1,20,IF(N51=2,17,IF(N51=3,15,IF(N51=4,13,IF(N51=0,0,IF(N51&lt;16,16-N51,0))))))</f>
        <v>0</v>
      </c>
      <c r="O52" s="94"/>
      <c r="P52" s="94">
        <f>IF(P51=1,20,IF(P51=2,17,IF(P51=3,15,IF(P51=4,13,IF(P51=0,0,IF(P51&lt;16,16-P51,0))))))</f>
        <v>0</v>
      </c>
      <c r="Q52" s="94">
        <f>IF(Q51=1,20,IF(Q51=2,17,IF(Q51=3,15,IF(Q51=4,13,IF(Q51=0,0,IF(Q51&lt;16,16-Q51,0))))))</f>
        <v>0</v>
      </c>
      <c r="R52" s="94">
        <f>IF(R51=1,20,IF(R51=2,17,IF(R51=3,15,IF(R51=4,13,IF(R51=0,0,IF(R51&lt;16,16-R51,0))))))</f>
        <v>0</v>
      </c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</row>
    <row r="53" spans="1:34" ht="5.25" customHeight="1">
      <c r="A53" s="82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84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</row>
    <row r="54" spans="1:34" ht="12.75" customHeight="1">
      <c r="A54" s="82"/>
      <c r="B54" s="84"/>
      <c r="C54" s="96"/>
      <c r="D54" s="96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9"/>
      <c r="R54" s="90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</row>
    <row r="55" spans="1:34" ht="12.75" customHeight="1">
      <c r="A55" s="82"/>
      <c r="B55" s="84"/>
      <c r="C55" s="86"/>
      <c r="D55" s="86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2"/>
      <c r="R55" s="93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</row>
    <row r="56" spans="1:34" ht="12.75">
      <c r="A56" s="82"/>
      <c r="B56" s="84"/>
      <c r="C56" s="96"/>
      <c r="D56" s="96"/>
      <c r="E56" s="94"/>
      <c r="F56" s="94"/>
      <c r="G56" s="94"/>
      <c r="H56" s="94"/>
      <c r="I56" s="94"/>
      <c r="J56" s="94"/>
      <c r="K56" s="94"/>
      <c r="L56" s="94"/>
      <c r="M56" s="94"/>
      <c r="N56" s="94">
        <f>IF(N55=1,20,IF(N55=2,17,IF(N55=3,15,IF(N55=4,13,IF(N55=0,0,IF(N55&lt;16,16-N55,0))))))</f>
        <v>0</v>
      </c>
      <c r="O56" s="94"/>
      <c r="P56" s="94">
        <f>IF(P55=1,20,IF(P55=2,17,IF(P55=3,15,IF(P55=4,13,IF(P55=0,0,IF(P55&lt;16,16-P55,0))))))</f>
        <v>0</v>
      </c>
      <c r="Q56" s="94">
        <f>IF(Q55=1,20,IF(Q55=2,17,IF(Q55=3,15,IF(Q55=4,13,IF(Q55=0,0,IF(Q55&lt;16,16-Q55,0))))))</f>
        <v>0</v>
      </c>
      <c r="R56" s="94">
        <f>IF(R55=1,20,IF(R55=2,17,IF(R55=3,15,IF(R55=4,13,IF(R55=0,0,IF(R55&lt;16,16-R55,0))))))</f>
        <v>0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</row>
    <row r="57" spans="1:34" ht="5.25" customHeight="1">
      <c r="A57" s="82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5"/>
      <c r="R57" s="84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</row>
    <row r="58" spans="1:34" ht="12.75" customHeight="1">
      <c r="A58" s="82"/>
      <c r="B58" s="84"/>
      <c r="C58" s="95"/>
      <c r="D58" s="95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9"/>
      <c r="R58" s="90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</row>
    <row r="59" spans="1:34" ht="12.75" customHeight="1">
      <c r="A59" s="82"/>
      <c r="B59" s="84"/>
      <c r="C59" s="95"/>
      <c r="D59" s="95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2"/>
      <c r="R59" s="93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</row>
    <row r="60" spans="1:34" ht="12.75">
      <c r="A60" s="82"/>
      <c r="B60" s="84"/>
      <c r="C60" s="96"/>
      <c r="D60" s="96"/>
      <c r="E60" s="94"/>
      <c r="F60" s="94"/>
      <c r="G60" s="94"/>
      <c r="H60" s="94"/>
      <c r="I60" s="94"/>
      <c r="J60" s="94"/>
      <c r="K60" s="94"/>
      <c r="L60" s="94"/>
      <c r="M60" s="94"/>
      <c r="N60" s="94">
        <f>IF(N59=1,20,IF(N59=2,17,IF(N59=3,15,IF(N59=4,13,IF(N59=0,0,IF(N59&lt;16,16-N59,0))))))</f>
        <v>0</v>
      </c>
      <c r="O60" s="94"/>
      <c r="P60" s="94">
        <f>IF(P59=1,20,IF(P59=2,17,IF(P59=3,15,IF(P59=4,13,IF(P59=0,0,IF(P59&lt;16,16-P59,0))))))</f>
        <v>0</v>
      </c>
      <c r="Q60" s="94">
        <f>IF(Q59=1,20,IF(Q59=2,17,IF(Q59=3,15,IF(Q59=4,13,IF(Q59=0,0,IF(Q59&lt;16,16-Q59,0))))))</f>
        <v>0</v>
      </c>
      <c r="R60" s="94">
        <f>IF(R59=1,20,IF(R59=2,17,IF(R59=3,15,IF(R59=4,13,IF(R59=0,0,IF(R59&lt;16,16-R59,0))))))</f>
        <v>0</v>
      </c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</row>
    <row r="61" spans="1:34" ht="5.25" customHeight="1">
      <c r="A61" s="82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5"/>
      <c r="R61" s="84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</row>
    <row r="62" spans="1:34" ht="12.75" customHeight="1">
      <c r="A62" s="82"/>
      <c r="B62" s="84"/>
      <c r="C62" s="104"/>
      <c r="D62" s="104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9"/>
      <c r="R62" s="90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</row>
    <row r="63" spans="1:34" ht="12.75" customHeight="1">
      <c r="A63" s="82"/>
      <c r="B63" s="84"/>
      <c r="C63" s="105"/>
      <c r="D63" s="105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2"/>
      <c r="R63" s="93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</row>
    <row r="64" spans="1:34" ht="12.75">
      <c r="A64" s="82"/>
      <c r="B64" s="84"/>
      <c r="C64" s="106"/>
      <c r="D64" s="106"/>
      <c r="E64" s="94"/>
      <c r="F64" s="94"/>
      <c r="G64" s="94"/>
      <c r="H64" s="94"/>
      <c r="I64" s="94"/>
      <c r="J64" s="94"/>
      <c r="K64" s="94"/>
      <c r="L64" s="94"/>
      <c r="M64" s="94"/>
      <c r="N64" s="94">
        <f>IF(N63=1,20,IF(N63=2,17,IF(N63=3,15,IF(N63=4,13,IF(N63=0,0,IF(N63&lt;16,16-N63,0))))))</f>
        <v>0</v>
      </c>
      <c r="O64" s="94"/>
      <c r="P64" s="94">
        <f>IF(P63=1,20,IF(P63=2,17,IF(P63=3,15,IF(P63=4,13,IF(P63=0,0,IF(P63&lt;16,16-P63,0))))))</f>
        <v>0</v>
      </c>
      <c r="Q64" s="94">
        <f>IF(Q63=1,20,IF(Q63=2,17,IF(Q63=3,15,IF(Q63=4,13,IF(Q63=0,0,IF(Q63&lt;16,16-Q63,0))))))</f>
        <v>0</v>
      </c>
      <c r="R64" s="94">
        <f>IF(R63=1,20,IF(R63=2,17,IF(R63=3,15,IF(R63=4,13,IF(R63=0,0,IF(R63&lt;16,16-R63,0))))))</f>
        <v>0</v>
      </c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</row>
    <row r="65" spans="1:34" ht="5.25" customHeight="1">
      <c r="A65" s="82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5"/>
      <c r="R65" s="84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</row>
    <row r="66" spans="1:34" ht="12.75" customHeight="1">
      <c r="A66" s="82"/>
      <c r="B66" s="84"/>
      <c r="C66" s="95"/>
      <c r="D66" s="95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9"/>
      <c r="R66" s="90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</row>
    <row r="67" spans="1:34" ht="12.75" customHeight="1">
      <c r="A67" s="82"/>
      <c r="B67" s="84"/>
      <c r="C67" s="86"/>
      <c r="D67" s="86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2"/>
      <c r="R67" s="93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</row>
    <row r="68" spans="1:34" ht="12.75">
      <c r="A68" s="82"/>
      <c r="B68" s="84"/>
      <c r="C68" s="86"/>
      <c r="D68" s="86"/>
      <c r="E68" s="94"/>
      <c r="F68" s="94"/>
      <c r="G68" s="94"/>
      <c r="H68" s="94"/>
      <c r="I68" s="94"/>
      <c r="J68" s="94"/>
      <c r="K68" s="94"/>
      <c r="L68" s="94"/>
      <c r="M68" s="94"/>
      <c r="N68" s="94">
        <f>IF(N67=1,20,IF(N67=2,17,IF(N67=3,15,IF(N67=4,13,IF(N67=0,0,IF(N67&lt;16,16-N67,0))))))</f>
        <v>0</v>
      </c>
      <c r="O68" s="94"/>
      <c r="P68" s="94">
        <f>IF(P67=1,20,IF(P67=2,17,IF(P67=3,15,IF(P67=4,13,IF(P67=0,0,IF(P67&lt;16,16-P67,0))))))</f>
        <v>0</v>
      </c>
      <c r="Q68" s="94">
        <f>IF(Q67=1,20,IF(Q67=2,17,IF(Q67=3,15,IF(Q67=4,13,IF(Q67=0,0,IF(Q67&lt;16,16-Q67,0))))))</f>
        <v>0</v>
      </c>
      <c r="R68" s="94">
        <f>IF(R67=1,20,IF(R67=2,17,IF(R67=3,15,IF(R67=4,13,IF(R67=0,0,IF(R67&lt;16,16-R67,0))))))</f>
        <v>0</v>
      </c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</row>
    <row r="69" spans="1:34" ht="5.25" customHeight="1">
      <c r="A69" s="82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5"/>
      <c r="R69" s="84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</row>
    <row r="70" spans="1:34" ht="12.75" customHeight="1">
      <c r="A70" s="82"/>
      <c r="B70" s="84"/>
      <c r="C70" s="95"/>
      <c r="D70" s="95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9"/>
      <c r="R70" s="90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</row>
    <row r="71" spans="1:34" ht="12.75" customHeight="1">
      <c r="A71" s="82"/>
      <c r="B71" s="84"/>
      <c r="C71" s="95"/>
      <c r="D71" s="95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2"/>
      <c r="R71" s="93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</row>
    <row r="72" spans="1:34" ht="12.75">
      <c r="A72" s="82"/>
      <c r="B72" s="84"/>
      <c r="C72" s="86"/>
      <c r="D72" s="86"/>
      <c r="E72" s="94"/>
      <c r="F72" s="94"/>
      <c r="G72" s="94"/>
      <c r="H72" s="94"/>
      <c r="I72" s="94"/>
      <c r="J72" s="94"/>
      <c r="K72" s="94"/>
      <c r="L72" s="94"/>
      <c r="M72" s="94"/>
      <c r="N72" s="94">
        <f>IF(N71=1,20,IF(N71=2,17,IF(N71=3,15,IF(N71=4,13,IF(N71=0,0,IF(N71&lt;16,16-N71,0))))))</f>
        <v>0</v>
      </c>
      <c r="O72" s="94"/>
      <c r="P72" s="94">
        <f>IF(P71=1,20,IF(P71=2,17,IF(P71=3,15,IF(P71=4,13,IF(P71=0,0,IF(P71&lt;16,16-P71,0))))))</f>
        <v>0</v>
      </c>
      <c r="Q72" s="94">
        <f>IF(Q71=1,20,IF(Q71=2,17,IF(Q71=3,15,IF(Q71=4,13,IF(Q71=0,0,IF(Q71&lt;16,16-Q71,0))))))</f>
        <v>0</v>
      </c>
      <c r="R72" s="94">
        <f>IF(R71=1,20,IF(R71=2,17,IF(R71=3,15,IF(R71=4,13,IF(R71=0,0,IF(R71&lt;16,16-R71,0))))))</f>
        <v>0</v>
      </c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</row>
    <row r="73" spans="1:34" ht="5.25" customHeight="1">
      <c r="A73" s="82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5"/>
      <c r="R73" s="84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</row>
    <row r="74" spans="1:34" ht="12.75" customHeight="1">
      <c r="A74" s="82"/>
      <c r="B74" s="84"/>
      <c r="C74" s="95"/>
      <c r="D74" s="95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9"/>
      <c r="R74" s="90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</row>
    <row r="75" spans="1:34" ht="12.75" customHeight="1">
      <c r="A75" s="82"/>
      <c r="B75" s="84"/>
      <c r="C75" s="86"/>
      <c r="D75" s="86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2"/>
      <c r="R75" s="93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</row>
    <row r="76" spans="1:34" ht="12.75">
      <c r="A76" s="82"/>
      <c r="B76" s="84"/>
      <c r="C76" s="86"/>
      <c r="D76" s="86"/>
      <c r="E76" s="94"/>
      <c r="F76" s="94"/>
      <c r="G76" s="94"/>
      <c r="H76" s="94"/>
      <c r="I76" s="94"/>
      <c r="J76" s="94"/>
      <c r="K76" s="94"/>
      <c r="L76" s="94"/>
      <c r="M76" s="94"/>
      <c r="N76" s="94">
        <f>IF(N75=1,20,IF(N75=2,17,IF(N75=3,15,IF(N75=4,13,IF(N75=0,0,IF(N75&lt;16,16-N75,0))))))</f>
        <v>0</v>
      </c>
      <c r="O76" s="94"/>
      <c r="P76" s="94">
        <f>IF(P75=1,20,IF(P75=2,17,IF(P75=3,15,IF(P75=4,13,IF(P75=0,0,IF(P75&lt;16,16-P75,0))))))</f>
        <v>0</v>
      </c>
      <c r="Q76" s="94">
        <f>IF(Q75=1,20,IF(Q75=2,17,IF(Q75=3,15,IF(Q75=4,13,IF(Q75=0,0,IF(Q75&lt;16,16-Q75,0))))))</f>
        <v>0</v>
      </c>
      <c r="R76" s="94">
        <f>IF(R75=1,20,IF(R75=2,17,IF(R75=3,15,IF(R75=4,13,IF(R75=0,0,IF(R75&lt;16,16-R75,0))))))</f>
        <v>0</v>
      </c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</row>
    <row r="77" spans="1:34" ht="5.25" customHeight="1">
      <c r="A77" s="82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5"/>
      <c r="R77" s="84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</row>
    <row r="78" spans="1:34" ht="12.75" customHeight="1">
      <c r="A78" s="82"/>
      <c r="B78" s="84"/>
      <c r="C78" s="86"/>
      <c r="D78" s="86"/>
      <c r="E78" s="87"/>
      <c r="F78" s="87"/>
      <c r="G78" s="87"/>
      <c r="H78" s="87"/>
      <c r="I78" s="87"/>
      <c r="J78" s="87"/>
      <c r="K78" s="87"/>
      <c r="L78" s="87"/>
      <c r="M78" s="87"/>
      <c r="N78" s="88"/>
      <c r="O78" s="87"/>
      <c r="P78" s="88"/>
      <c r="Q78" s="89"/>
      <c r="R78" s="90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</row>
    <row r="79" spans="1:34" ht="12.75" customHeight="1">
      <c r="A79" s="82"/>
      <c r="B79" s="84"/>
      <c r="C79" s="86"/>
      <c r="D79" s="86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2"/>
      <c r="R79" s="9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1:34" ht="12.75">
      <c r="A80" s="82"/>
      <c r="B80" s="84"/>
      <c r="C80" s="86"/>
      <c r="D80" s="86"/>
      <c r="E80" s="94"/>
      <c r="F80" s="94"/>
      <c r="G80" s="94"/>
      <c r="H80" s="94"/>
      <c r="I80" s="94"/>
      <c r="J80" s="94"/>
      <c r="K80" s="94"/>
      <c r="L80" s="94"/>
      <c r="M80" s="94"/>
      <c r="N80" s="94">
        <f>IF(N79=1,20,IF(N79=2,17,IF(N79=3,15,IF(N79=4,13,IF(N79=0,0,IF(N79&lt;16,16-N79,0))))))</f>
        <v>0</v>
      </c>
      <c r="O80" s="94"/>
      <c r="P80" s="94">
        <f>IF(P79=1,20,IF(P79=2,17,IF(P79=3,15,IF(P79=4,13,IF(P79=0,0,IF(P79&lt;16,16-P79,0))))))</f>
        <v>0</v>
      </c>
      <c r="Q80" s="94">
        <f>IF(Q79=1,20,IF(Q79=2,17,IF(Q79=3,15,IF(Q79=4,13,IF(Q79=0,0,IF(Q79&lt;16,16-Q79,0))))))</f>
        <v>0</v>
      </c>
      <c r="R80" s="94">
        <f>IF(R79=1,20,IF(R79=2,17,IF(R79=3,15,IF(R79=4,13,IF(R79=0,0,IF(R79&lt;16,16-R79,0))))))</f>
        <v>0</v>
      </c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</row>
    <row r="81" spans="1:34" ht="5.25" customHeight="1">
      <c r="A81" s="82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5"/>
      <c r="R81" s="84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</row>
    <row r="82" spans="1:34" ht="12.75" customHeight="1">
      <c r="A82" s="82"/>
      <c r="B82" s="84"/>
      <c r="C82" s="95"/>
      <c r="D82" s="95"/>
      <c r="E82" s="87"/>
      <c r="F82" s="87"/>
      <c r="G82" s="87"/>
      <c r="H82" s="87"/>
      <c r="I82" s="87"/>
      <c r="J82" s="87"/>
      <c r="K82" s="87"/>
      <c r="L82" s="87"/>
      <c r="M82" s="87"/>
      <c r="N82" s="88"/>
      <c r="O82" s="87"/>
      <c r="P82" s="88"/>
      <c r="Q82" s="89"/>
      <c r="R82" s="90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</row>
    <row r="83" spans="1:34" ht="12.75" customHeight="1">
      <c r="A83" s="82"/>
      <c r="B83" s="84"/>
      <c r="C83" s="95"/>
      <c r="D83" s="95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2"/>
      <c r="R83" s="93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</row>
    <row r="84" spans="1:34" ht="12.75">
      <c r="A84" s="82"/>
      <c r="B84" s="84"/>
      <c r="C84" s="86"/>
      <c r="D84" s="86"/>
      <c r="E84" s="94"/>
      <c r="F84" s="94"/>
      <c r="G84" s="94"/>
      <c r="H84" s="94"/>
      <c r="I84" s="94"/>
      <c r="J84" s="94"/>
      <c r="K84" s="94"/>
      <c r="L84" s="94"/>
      <c r="M84" s="94"/>
      <c r="N84" s="94">
        <f>IF(N83=1,20,IF(N83=2,17,IF(N83=3,15,IF(N83=4,13,IF(N83=0,0,IF(N83&lt;16,16-N83,0))))))</f>
        <v>0</v>
      </c>
      <c r="O84" s="94"/>
      <c r="P84" s="94">
        <f>IF(P83=1,20,IF(P83=2,17,IF(P83=3,15,IF(P83=4,13,IF(P83=0,0,IF(P83&lt;16,16-P83,0))))))</f>
        <v>0</v>
      </c>
      <c r="Q84" s="94">
        <f>IF(Q83=1,20,IF(Q83=2,17,IF(Q83=3,15,IF(Q83=4,13,IF(Q83=0,0,IF(Q83&lt;16,16-Q83,0))))))</f>
        <v>0</v>
      </c>
      <c r="R84" s="94">
        <f>IF(R83=1,20,IF(R83=2,17,IF(R83=3,15,IF(R83=4,13,IF(R83=0,0,IF(R83&lt;16,16-R83,0))))))</f>
        <v>0</v>
      </c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</row>
    <row r="85" spans="1:34" ht="5.25" customHeight="1">
      <c r="A85" s="8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5"/>
      <c r="R85" s="84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</row>
    <row r="86" spans="1:34" ht="12.75" customHeight="1">
      <c r="A86" s="82"/>
      <c r="B86" s="84"/>
      <c r="C86" s="95"/>
      <c r="D86" s="95"/>
      <c r="E86" s="87"/>
      <c r="F86" s="87"/>
      <c r="G86" s="87"/>
      <c r="H86" s="87"/>
      <c r="I86" s="87"/>
      <c r="J86" s="87"/>
      <c r="K86" s="87"/>
      <c r="L86" s="87"/>
      <c r="M86" s="87"/>
      <c r="N86" s="88"/>
      <c r="O86" s="87"/>
      <c r="P86" s="88"/>
      <c r="Q86" s="89"/>
      <c r="R86" s="90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</row>
    <row r="87" spans="1:34" ht="12.75" customHeight="1">
      <c r="A87" s="82"/>
      <c r="B87" s="84"/>
      <c r="C87" s="95"/>
      <c r="D87" s="95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2"/>
      <c r="R87" s="93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</row>
    <row r="88" spans="1:34" ht="12.75">
      <c r="A88" s="82"/>
      <c r="B88" s="84"/>
      <c r="C88" s="86"/>
      <c r="D88" s="86"/>
      <c r="E88" s="94"/>
      <c r="F88" s="94"/>
      <c r="G88" s="94"/>
      <c r="H88" s="94"/>
      <c r="I88" s="94"/>
      <c r="J88" s="94"/>
      <c r="K88" s="94"/>
      <c r="L88" s="94"/>
      <c r="M88" s="94"/>
      <c r="N88" s="94">
        <f>IF(N87=1,20,IF(N87=2,17,IF(N87=3,15,IF(N87=4,13,IF(N87=0,0,IF(N87&lt;16,16-N87,0))))))</f>
        <v>0</v>
      </c>
      <c r="O88" s="94"/>
      <c r="P88" s="94">
        <f>IF(P87=1,20,IF(P87=2,17,IF(P87=3,15,IF(P87=4,13,IF(P87=0,0,IF(P87&lt;16,16-P87,0))))))</f>
        <v>0</v>
      </c>
      <c r="Q88" s="94">
        <f>IF(Q87=1,20,IF(Q87=2,17,IF(Q87=3,15,IF(Q87=4,13,IF(Q87=0,0,IF(Q87&lt;16,16-Q87,0))))))</f>
        <v>0</v>
      </c>
      <c r="R88" s="94">
        <f>IF(R87=1,20,IF(R87=2,17,IF(R87=3,15,IF(R87=4,13,IF(R87=0,0,IF(R87&lt;16,16-R87,0))))))</f>
        <v>0</v>
      </c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</row>
    <row r="89" spans="1:34" ht="5.25" customHeight="1">
      <c r="A89" s="82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5"/>
      <c r="R89" s="84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</row>
    <row r="90" spans="1:34" ht="12.75" customHeight="1">
      <c r="A90" s="82"/>
      <c r="B90" s="84"/>
      <c r="C90" s="95"/>
      <c r="D90" s="95"/>
      <c r="E90" s="87"/>
      <c r="F90" s="87"/>
      <c r="G90" s="87"/>
      <c r="H90" s="87"/>
      <c r="I90" s="87"/>
      <c r="J90" s="87"/>
      <c r="K90" s="87"/>
      <c r="L90" s="87"/>
      <c r="M90" s="87"/>
      <c r="N90" s="88"/>
      <c r="O90" s="87"/>
      <c r="P90" s="88"/>
      <c r="Q90" s="89"/>
      <c r="R90" s="90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</row>
    <row r="91" spans="1:34" ht="12.75" customHeight="1">
      <c r="A91" s="82"/>
      <c r="B91" s="84"/>
      <c r="C91" s="95"/>
      <c r="D91" s="95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2"/>
      <c r="R91" s="93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</row>
    <row r="92" spans="1:34" ht="12.75">
      <c r="A92" s="82"/>
      <c r="B92" s="84"/>
      <c r="C92" s="96"/>
      <c r="D92" s="96"/>
      <c r="E92" s="94"/>
      <c r="F92" s="94"/>
      <c r="G92" s="94"/>
      <c r="H92" s="94"/>
      <c r="I92" s="94"/>
      <c r="J92" s="94"/>
      <c r="K92" s="94"/>
      <c r="L92" s="94"/>
      <c r="M92" s="94"/>
      <c r="N92" s="94">
        <f>IF(N91=1,20,IF(N91=2,17,IF(N91=3,15,IF(N91=4,13,IF(N91=0,0,IF(N91&lt;16,16-N91,0))))))</f>
        <v>0</v>
      </c>
      <c r="O92" s="94"/>
      <c r="P92" s="94">
        <f>IF(P91=1,20,IF(P91=2,17,IF(P91=3,15,IF(P91=4,13,IF(P91=0,0,IF(P91&lt;16,16-P91,0))))))</f>
        <v>0</v>
      </c>
      <c r="Q92" s="94">
        <f>IF(Q91=1,20,IF(Q91=2,17,IF(Q91=3,15,IF(Q91=4,13,IF(Q91=0,0,IF(Q91&lt;16,16-Q91,0))))))</f>
        <v>0</v>
      </c>
      <c r="R92" s="94">
        <f>IF(R91=1,20,IF(R91=2,17,IF(R91=3,15,IF(R91=4,13,IF(R91=0,0,IF(R91&lt;16,16-R91,0))))))</f>
        <v>0</v>
      </c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</row>
    <row r="93" spans="1:34" ht="5.25" customHeight="1">
      <c r="A93" s="82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5"/>
      <c r="R93" s="84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</row>
    <row r="94" spans="1:34" ht="12.75" customHeight="1">
      <c r="A94" s="82"/>
      <c r="B94" s="84"/>
      <c r="C94" s="95"/>
      <c r="D94" s="95"/>
      <c r="E94" s="87"/>
      <c r="F94" s="87"/>
      <c r="G94" s="87"/>
      <c r="H94" s="87"/>
      <c r="I94" s="87"/>
      <c r="J94" s="87"/>
      <c r="K94" s="87"/>
      <c r="L94" s="87"/>
      <c r="M94" s="87"/>
      <c r="N94" s="88"/>
      <c r="O94" s="87"/>
      <c r="P94" s="88"/>
      <c r="Q94" s="89"/>
      <c r="R94" s="90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</row>
    <row r="95" spans="1:34" ht="12.75" customHeight="1">
      <c r="A95" s="82"/>
      <c r="B95" s="84"/>
      <c r="C95" s="95"/>
      <c r="D95" s="95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2"/>
      <c r="R95" s="93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</row>
    <row r="96" spans="1:34" ht="12.75">
      <c r="A96" s="82"/>
      <c r="B96" s="84"/>
      <c r="C96" s="86"/>
      <c r="D96" s="86"/>
      <c r="E96" s="94"/>
      <c r="F96" s="94"/>
      <c r="G96" s="94"/>
      <c r="H96" s="94"/>
      <c r="I96" s="94"/>
      <c r="J96" s="94"/>
      <c r="K96" s="94"/>
      <c r="L96" s="94"/>
      <c r="M96" s="94"/>
      <c r="N96" s="94">
        <f>IF(N95=1,20,IF(N95=2,17,IF(N95=3,15,IF(N95=4,13,IF(N95=0,0,IF(N95&lt;16,16-N95,0))))))</f>
        <v>0</v>
      </c>
      <c r="O96" s="94"/>
      <c r="P96" s="94">
        <f>IF(P95=1,20,IF(P95=2,17,IF(P95=3,15,IF(P95=4,13,IF(P95=0,0,IF(P95&lt;16,16-P95,0))))))</f>
        <v>0</v>
      </c>
      <c r="Q96" s="94">
        <f>IF(Q95=1,20,IF(Q95=2,17,IF(Q95=3,15,IF(Q95=4,13,IF(Q95=0,0,IF(Q95&lt;16,16-Q95,0))))))</f>
        <v>0</v>
      </c>
      <c r="R96" s="94">
        <f>IF(R95=1,20,IF(R95=2,17,IF(R95=3,15,IF(R95=4,13,IF(R95=0,0,IF(R95&lt;16,16-R95,0))))))</f>
        <v>0</v>
      </c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</row>
    <row r="97" spans="1:34" ht="5.25" customHeight="1">
      <c r="A97" s="82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5"/>
      <c r="R97" s="84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</row>
    <row r="98" spans="1:34" ht="12.75" customHeight="1">
      <c r="A98" s="82"/>
      <c r="B98" s="84"/>
      <c r="C98" s="95"/>
      <c r="D98" s="95"/>
      <c r="E98" s="87"/>
      <c r="F98" s="87"/>
      <c r="G98" s="87"/>
      <c r="H98" s="87"/>
      <c r="I98" s="87"/>
      <c r="J98" s="87"/>
      <c r="K98" s="87"/>
      <c r="L98" s="87"/>
      <c r="M98" s="87"/>
      <c r="N98" s="88"/>
      <c r="O98" s="87"/>
      <c r="P98" s="88"/>
      <c r="Q98" s="89"/>
      <c r="R98" s="90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</row>
    <row r="99" spans="1:34" ht="12.75" customHeight="1">
      <c r="A99" s="82"/>
      <c r="B99" s="84"/>
      <c r="C99" s="95"/>
      <c r="D99" s="95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2"/>
      <c r="R99" s="93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</row>
    <row r="100" spans="1:34" ht="12.75" customHeight="1">
      <c r="A100" s="82"/>
      <c r="B100" s="84"/>
      <c r="C100" s="86"/>
      <c r="D100" s="86"/>
      <c r="E100" s="94"/>
      <c r="F100" s="94"/>
      <c r="G100" s="94"/>
      <c r="H100" s="94"/>
      <c r="I100" s="94"/>
      <c r="J100" s="94"/>
      <c r="K100" s="94"/>
      <c r="L100" s="94"/>
      <c r="M100" s="94"/>
      <c r="N100" s="94">
        <f>IF(N99=1,20,IF(N99=2,17,IF(N99=3,15,IF(N99=4,13,IF(N99=0,0,IF(N99&lt;16,16-N99,0))))))</f>
        <v>0</v>
      </c>
      <c r="O100" s="94"/>
      <c r="P100" s="94">
        <f>IF(P99=1,20,IF(P99=2,17,IF(P99=3,15,IF(P99=4,13,IF(P99=0,0,IF(P99&lt;16,16-P99,0))))))</f>
        <v>0</v>
      </c>
      <c r="Q100" s="94">
        <f>IF(Q99=1,20,IF(Q99=2,17,IF(Q99=3,15,IF(Q99=4,13,IF(Q99=0,0,IF(Q99&lt;16,16-Q99,0))))))</f>
        <v>0</v>
      </c>
      <c r="R100" s="94">
        <f>IF(R99=1,20,IF(R99=2,17,IF(R99=3,15,IF(R99=4,13,IF(R99=0,0,IF(R99&lt;16,16-R99,0))))))</f>
        <v>0</v>
      </c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</row>
    <row r="101" spans="1:34" ht="12.75" customHeight="1">
      <c r="A101" s="82"/>
      <c r="B101" s="84"/>
      <c r="C101" s="108"/>
      <c r="D101" s="108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2"/>
      <c r="R101" s="93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</row>
    <row r="102" spans="1:34" ht="5.25" customHeight="1">
      <c r="A102" s="82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10"/>
      <c r="R102" s="109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</row>
    <row r="103" spans="1:34" ht="12.75">
      <c r="A103" s="82"/>
      <c r="B103" s="83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</row>
    <row r="104" spans="1:34" ht="12.75">
      <c r="A104" s="82"/>
      <c r="B104" s="83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</row>
    <row r="105" spans="1:34" ht="12.75">
      <c r="A105" s="82"/>
      <c r="B105" s="83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</row>
    <row r="106" spans="1:34" ht="12.75">
      <c r="A106" s="82"/>
      <c r="B106" s="83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</row>
    <row r="107" spans="1:34" ht="12.75">
      <c r="A107" s="82"/>
      <c r="B107" s="83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</row>
    <row r="108" spans="1:34" ht="12.75">
      <c r="A108" s="82"/>
      <c r="B108" s="83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</row>
    <row r="109" spans="1:34" ht="12.75">
      <c r="A109" s="82"/>
      <c r="B109" s="83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</row>
    <row r="110" spans="1:34" ht="12.75">
      <c r="A110" s="82"/>
      <c r="B110" s="83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</row>
    <row r="111" spans="1:34" ht="12.75">
      <c r="A111" s="82"/>
      <c r="B111" s="83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</row>
    <row r="112" spans="2:19" ht="12.75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2:19" ht="12.75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2:19" ht="12.75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2:19" ht="12.75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2:19" ht="12.75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2:19" ht="12.75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2:19" ht="12.75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2:19" ht="12.75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2:19" ht="12.75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2:19" ht="12.75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2:19" ht="12.75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2:19" ht="12.75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2:19" ht="12.75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2:19" ht="12.75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2:19" ht="12.75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2:19" ht="12.75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2:19" ht="12.75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2:19" ht="12.75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2:19" ht="12.75"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2:19" ht="12.75"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2:19" ht="12.75"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2:19" ht="12.75"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2:19" ht="12.75"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</sheetData>
  <sheetProtection/>
  <mergeCells count="11">
    <mergeCell ref="I1:J3"/>
    <mergeCell ref="K1:L3"/>
    <mergeCell ref="O1:P3"/>
    <mergeCell ref="B2:D2"/>
    <mergeCell ref="B1:D1"/>
    <mergeCell ref="E1:F3"/>
    <mergeCell ref="G1:H3"/>
    <mergeCell ref="M1:N3"/>
    <mergeCell ref="Q1:R3"/>
    <mergeCell ref="S1:S4"/>
    <mergeCell ref="T1:T4"/>
  </mergeCells>
  <printOptions horizontalCentered="1"/>
  <pageMargins left="0.3937007874015748" right="0.3937007874015748" top="0.7874015748031497" bottom="0.3937007874015748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7"/>
  <sheetViews>
    <sheetView showZeros="0" zoomScale="90" zoomScaleNormal="90" zoomScalePageLayoutView="0" workbookViewId="0" topLeftCell="A1">
      <pane xSplit="20" ySplit="4" topLeftCell="U5" activePane="bottomRight" state="frozen"/>
      <selection pane="topLeft" activeCell="A1" sqref="A1"/>
      <selection pane="topRight" activeCell="U1" sqref="U1"/>
      <selection pane="bottomLeft" activeCell="A5" sqref="A5"/>
      <selection pane="bottomRight" activeCell="L29" sqref="L29"/>
    </sheetView>
  </sheetViews>
  <sheetFormatPr defaultColWidth="9.33203125" defaultRowHeight="12.75"/>
  <cols>
    <col min="1" max="1" width="4.16015625" style="0" customWidth="1"/>
    <col min="2" max="2" width="6.83203125" style="1" customWidth="1"/>
    <col min="3" max="3" width="35.33203125" style="0" customWidth="1"/>
    <col min="4" max="4" width="18.5" style="0" customWidth="1"/>
    <col min="5" max="19" width="5.33203125" style="0" customWidth="1"/>
    <col min="20" max="20" width="5.83203125" style="0" customWidth="1"/>
    <col min="21" max="21" width="5.5" style="0" customWidth="1"/>
    <col min="22" max="29" width="4.83203125" style="0" customWidth="1"/>
  </cols>
  <sheetData>
    <row r="1" spans="2:34" ht="36.75" customHeight="1">
      <c r="B1" s="120" t="s">
        <v>50</v>
      </c>
      <c r="C1" s="120"/>
      <c r="D1" s="121"/>
      <c r="E1" s="114" t="s">
        <v>97</v>
      </c>
      <c r="F1" s="115"/>
      <c r="G1" s="114" t="s">
        <v>98</v>
      </c>
      <c r="H1" s="115"/>
      <c r="I1" s="114" t="s">
        <v>99</v>
      </c>
      <c r="J1" s="115"/>
      <c r="K1" s="114" t="s">
        <v>100</v>
      </c>
      <c r="L1" s="115"/>
      <c r="M1" s="114" t="s">
        <v>95</v>
      </c>
      <c r="N1" s="115"/>
      <c r="O1" s="114" t="s">
        <v>96</v>
      </c>
      <c r="P1" s="115"/>
      <c r="Q1" s="114" t="s">
        <v>108</v>
      </c>
      <c r="R1" s="115"/>
      <c r="S1" s="116" t="s">
        <v>18</v>
      </c>
      <c r="T1" s="117" t="s">
        <v>19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ht="15" customHeight="1" thickBot="1">
      <c r="B2" s="118" t="s">
        <v>20</v>
      </c>
      <c r="C2" s="118"/>
      <c r="D2" s="119"/>
      <c r="E2" s="114"/>
      <c r="F2" s="115"/>
      <c r="G2" s="114"/>
      <c r="H2" s="115"/>
      <c r="I2" s="114"/>
      <c r="J2" s="115"/>
      <c r="K2" s="114"/>
      <c r="L2" s="115"/>
      <c r="M2" s="114"/>
      <c r="N2" s="115"/>
      <c r="O2" s="114"/>
      <c r="P2" s="115"/>
      <c r="Q2" s="114"/>
      <c r="R2" s="115"/>
      <c r="S2" s="116"/>
      <c r="T2" s="117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1" customFormat="1" ht="24.75" customHeight="1" thickBot="1">
      <c r="B3" s="5"/>
      <c r="C3" s="6" t="s">
        <v>94</v>
      </c>
      <c r="D3" s="7"/>
      <c r="E3" s="114"/>
      <c r="F3" s="115"/>
      <c r="G3" s="114"/>
      <c r="H3" s="115"/>
      <c r="I3" s="114"/>
      <c r="J3" s="115"/>
      <c r="K3" s="114"/>
      <c r="L3" s="115"/>
      <c r="M3" s="114"/>
      <c r="N3" s="115"/>
      <c r="O3" s="114"/>
      <c r="P3" s="115"/>
      <c r="Q3" s="114"/>
      <c r="R3" s="115"/>
      <c r="S3" s="116"/>
      <c r="T3" s="117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2:34" s="1" customFormat="1" ht="14.25" customHeight="1">
      <c r="B4" s="8" t="s">
        <v>22</v>
      </c>
      <c r="C4" s="9" t="s">
        <v>23</v>
      </c>
      <c r="D4" s="10" t="s">
        <v>0</v>
      </c>
      <c r="E4" s="11" t="s">
        <v>24</v>
      </c>
      <c r="F4" s="12" t="s">
        <v>1</v>
      </c>
      <c r="G4" s="11" t="s">
        <v>24</v>
      </c>
      <c r="H4" s="12" t="s">
        <v>1</v>
      </c>
      <c r="I4" s="11" t="s">
        <v>24</v>
      </c>
      <c r="J4" s="12" t="s">
        <v>1</v>
      </c>
      <c r="K4" s="11" t="s">
        <v>24</v>
      </c>
      <c r="L4" s="12" t="s">
        <v>1</v>
      </c>
      <c r="M4" s="11" t="s">
        <v>24</v>
      </c>
      <c r="N4" s="12" t="s">
        <v>1</v>
      </c>
      <c r="O4" s="11" t="s">
        <v>24</v>
      </c>
      <c r="P4" s="12" t="s">
        <v>1</v>
      </c>
      <c r="Q4" s="11" t="s">
        <v>24</v>
      </c>
      <c r="R4" s="12" t="s">
        <v>1</v>
      </c>
      <c r="S4" s="116"/>
      <c r="T4" s="117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</row>
    <row r="5" spans="2:34" s="1" customFormat="1" ht="15.75" customHeight="1">
      <c r="B5" s="13"/>
      <c r="C5" s="14" t="s">
        <v>13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  <c r="T5" s="18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</row>
    <row r="6" spans="1:34" ht="15.75" customHeight="1">
      <c r="A6" s="4"/>
      <c r="B6" s="73">
        <v>1</v>
      </c>
      <c r="C6" s="74" t="s">
        <v>33</v>
      </c>
      <c r="D6" s="49" t="s">
        <v>4</v>
      </c>
      <c r="E6" s="19">
        <v>2</v>
      </c>
      <c r="F6" s="20">
        <f aca="true" t="shared" si="0" ref="F6:F27">IF(E6=0,0,IF(E6&lt;16,16-E6,0))</f>
        <v>14</v>
      </c>
      <c r="G6" s="19">
        <v>1</v>
      </c>
      <c r="H6" s="20">
        <f aca="true" t="shared" si="1" ref="H6:H27">IF(G6=0,0,IF(G6&lt;16,16-G6,0))</f>
        <v>15</v>
      </c>
      <c r="I6" s="19">
        <v>3</v>
      </c>
      <c r="J6" s="20">
        <f aca="true" t="shared" si="2" ref="J6:J27">IF(I6=0,0,IF(I6&lt;16,16-I6,0))</f>
        <v>13</v>
      </c>
      <c r="K6" s="19"/>
      <c r="L6" s="20">
        <f aca="true" t="shared" si="3" ref="L6:L27">IF(K6=0,0,IF(K6&lt;16,16-K6,0))</f>
        <v>0</v>
      </c>
      <c r="M6" s="19">
        <v>3</v>
      </c>
      <c r="N6" s="20">
        <f aca="true" t="shared" si="4" ref="N6:N27">IF(M6=0,0,IF(M6&lt;16,16-M6,0))</f>
        <v>13</v>
      </c>
      <c r="O6" s="19">
        <v>2</v>
      </c>
      <c r="P6" s="20">
        <f aca="true" t="shared" si="5" ref="P6:P27">IF(O6=0,0,IF(O6&lt;16,16-O6,0))</f>
        <v>14</v>
      </c>
      <c r="Q6" s="19">
        <v>3</v>
      </c>
      <c r="R6" s="20">
        <f aca="true" t="shared" si="6" ref="R6:R27">IF(Q6=0,0,IF(Q6&lt;16,16-Q6,0))</f>
        <v>13</v>
      </c>
      <c r="S6" s="68">
        <f aca="true" t="shared" si="7" ref="S6:S26">SMALL(V6:AB6,1)</f>
        <v>0</v>
      </c>
      <c r="T6" s="69">
        <f aca="true" t="shared" si="8" ref="T6:T26">F6+H6+J6+L6+N6+P6+R6-S6</f>
        <v>82</v>
      </c>
      <c r="U6" s="82"/>
      <c r="V6" s="58">
        <f aca="true" t="shared" si="9" ref="V6:V48">F6</f>
        <v>14</v>
      </c>
      <c r="W6" s="58">
        <f aca="true" t="shared" si="10" ref="W6:W48">H6</f>
        <v>15</v>
      </c>
      <c r="X6" s="58">
        <f aca="true" t="shared" si="11" ref="X6:X48">J6</f>
        <v>13</v>
      </c>
      <c r="Y6" s="58">
        <f aca="true" t="shared" si="12" ref="Y6:Y48">L6</f>
        <v>0</v>
      </c>
      <c r="Z6" s="58">
        <f aca="true" t="shared" si="13" ref="Z6:Z48">N6</f>
        <v>13</v>
      </c>
      <c r="AA6" s="58">
        <f aca="true" t="shared" si="14" ref="AA6:AA26">P6</f>
        <v>14</v>
      </c>
      <c r="AB6" s="58">
        <f aca="true" t="shared" si="15" ref="AB6:AB48">R6</f>
        <v>13</v>
      </c>
      <c r="AC6" s="82"/>
      <c r="AD6" s="82"/>
      <c r="AE6" s="82"/>
      <c r="AF6" s="82"/>
      <c r="AG6" s="82"/>
      <c r="AH6" s="82"/>
    </row>
    <row r="7" spans="1:34" ht="15.75" customHeight="1">
      <c r="A7" s="4"/>
      <c r="B7" s="73">
        <v>2</v>
      </c>
      <c r="C7" s="74" t="s">
        <v>39</v>
      </c>
      <c r="D7" s="49" t="s">
        <v>6</v>
      </c>
      <c r="E7" s="19">
        <v>1</v>
      </c>
      <c r="F7" s="20">
        <f t="shared" si="0"/>
        <v>15</v>
      </c>
      <c r="G7" s="19"/>
      <c r="H7" s="20">
        <f t="shared" si="1"/>
        <v>0</v>
      </c>
      <c r="I7" s="19"/>
      <c r="J7" s="20">
        <f t="shared" si="2"/>
        <v>0</v>
      </c>
      <c r="K7" s="19">
        <v>1</v>
      </c>
      <c r="L7" s="20">
        <f t="shared" si="3"/>
        <v>15</v>
      </c>
      <c r="M7" s="19">
        <v>1</v>
      </c>
      <c r="N7" s="20">
        <f t="shared" si="4"/>
        <v>15</v>
      </c>
      <c r="O7" s="19">
        <v>1</v>
      </c>
      <c r="P7" s="20">
        <f t="shared" si="5"/>
        <v>15</v>
      </c>
      <c r="Q7" s="19">
        <v>1</v>
      </c>
      <c r="R7" s="20">
        <f t="shared" si="6"/>
        <v>15</v>
      </c>
      <c r="S7" s="68">
        <f t="shared" si="7"/>
        <v>0</v>
      </c>
      <c r="T7" s="69">
        <f t="shared" si="8"/>
        <v>75</v>
      </c>
      <c r="U7" s="82"/>
      <c r="V7" s="58">
        <f t="shared" si="9"/>
        <v>15</v>
      </c>
      <c r="W7" s="58">
        <f t="shared" si="10"/>
        <v>0</v>
      </c>
      <c r="X7" s="58">
        <f t="shared" si="11"/>
        <v>0</v>
      </c>
      <c r="Y7" s="58">
        <f t="shared" si="12"/>
        <v>15</v>
      </c>
      <c r="Z7" s="58">
        <f t="shared" si="13"/>
        <v>15</v>
      </c>
      <c r="AA7" s="58">
        <f t="shared" si="14"/>
        <v>15</v>
      </c>
      <c r="AB7" s="58">
        <f t="shared" si="15"/>
        <v>15</v>
      </c>
      <c r="AC7" s="82"/>
      <c r="AD7" s="82"/>
      <c r="AE7" s="82"/>
      <c r="AF7" s="82"/>
      <c r="AG7" s="82"/>
      <c r="AH7" s="82"/>
    </row>
    <row r="8" spans="1:34" ht="15.75" customHeight="1">
      <c r="A8" s="4"/>
      <c r="B8" s="73">
        <v>3</v>
      </c>
      <c r="C8" s="75" t="s">
        <v>38</v>
      </c>
      <c r="D8" s="55" t="s">
        <v>6</v>
      </c>
      <c r="E8" s="19"/>
      <c r="F8" s="20">
        <f t="shared" si="0"/>
        <v>0</v>
      </c>
      <c r="G8" s="19">
        <v>15</v>
      </c>
      <c r="H8" s="20">
        <f t="shared" si="1"/>
        <v>1</v>
      </c>
      <c r="I8" s="19">
        <v>2</v>
      </c>
      <c r="J8" s="20">
        <f t="shared" si="2"/>
        <v>14</v>
      </c>
      <c r="K8" s="19">
        <v>4</v>
      </c>
      <c r="L8" s="20">
        <f t="shared" si="3"/>
        <v>12</v>
      </c>
      <c r="M8" s="19">
        <v>2</v>
      </c>
      <c r="N8" s="20">
        <f t="shared" si="4"/>
        <v>14</v>
      </c>
      <c r="O8" s="19">
        <v>3</v>
      </c>
      <c r="P8" s="20">
        <f t="shared" si="5"/>
        <v>13</v>
      </c>
      <c r="Q8" s="19">
        <v>2</v>
      </c>
      <c r="R8" s="20">
        <f t="shared" si="6"/>
        <v>14</v>
      </c>
      <c r="S8" s="68">
        <f t="shared" si="7"/>
        <v>0</v>
      </c>
      <c r="T8" s="69">
        <f t="shared" si="8"/>
        <v>68</v>
      </c>
      <c r="U8" s="82"/>
      <c r="V8" s="58">
        <f t="shared" si="9"/>
        <v>0</v>
      </c>
      <c r="W8" s="58">
        <f t="shared" si="10"/>
        <v>1</v>
      </c>
      <c r="X8" s="58">
        <f t="shared" si="11"/>
        <v>14</v>
      </c>
      <c r="Y8" s="58">
        <f t="shared" si="12"/>
        <v>12</v>
      </c>
      <c r="Z8" s="58">
        <f t="shared" si="13"/>
        <v>14</v>
      </c>
      <c r="AA8" s="58">
        <f t="shared" si="14"/>
        <v>13</v>
      </c>
      <c r="AB8" s="58">
        <f t="shared" si="15"/>
        <v>14</v>
      </c>
      <c r="AC8" s="82"/>
      <c r="AD8" s="82"/>
      <c r="AE8" s="82"/>
      <c r="AF8" s="82"/>
      <c r="AG8" s="82"/>
      <c r="AH8" s="82"/>
    </row>
    <row r="9" spans="1:34" ht="15.75" customHeight="1">
      <c r="A9" s="4"/>
      <c r="B9" s="73">
        <v>4</v>
      </c>
      <c r="C9" s="74" t="s">
        <v>41</v>
      </c>
      <c r="D9" s="49" t="s">
        <v>6</v>
      </c>
      <c r="E9" s="19">
        <v>6</v>
      </c>
      <c r="F9" s="20">
        <f t="shared" si="0"/>
        <v>10</v>
      </c>
      <c r="G9" s="19">
        <v>7</v>
      </c>
      <c r="H9" s="20">
        <f t="shared" si="1"/>
        <v>9</v>
      </c>
      <c r="I9" s="19">
        <v>9</v>
      </c>
      <c r="J9" s="20">
        <f t="shared" si="2"/>
        <v>7</v>
      </c>
      <c r="K9" s="19">
        <v>2</v>
      </c>
      <c r="L9" s="20">
        <f t="shared" si="3"/>
        <v>14</v>
      </c>
      <c r="M9" s="19">
        <v>6</v>
      </c>
      <c r="N9" s="20">
        <f t="shared" si="4"/>
        <v>10</v>
      </c>
      <c r="O9" s="19">
        <v>5</v>
      </c>
      <c r="P9" s="20">
        <f t="shared" si="5"/>
        <v>11</v>
      </c>
      <c r="Q9" s="19">
        <v>4</v>
      </c>
      <c r="R9" s="20">
        <f t="shared" si="6"/>
        <v>12</v>
      </c>
      <c r="S9" s="68">
        <f t="shared" si="7"/>
        <v>7</v>
      </c>
      <c r="T9" s="69">
        <f t="shared" si="8"/>
        <v>66</v>
      </c>
      <c r="U9" s="82"/>
      <c r="V9" s="58">
        <f t="shared" si="9"/>
        <v>10</v>
      </c>
      <c r="W9" s="58">
        <f t="shared" si="10"/>
        <v>9</v>
      </c>
      <c r="X9" s="58">
        <f t="shared" si="11"/>
        <v>7</v>
      </c>
      <c r="Y9" s="58">
        <f t="shared" si="12"/>
        <v>14</v>
      </c>
      <c r="Z9" s="58">
        <f t="shared" si="13"/>
        <v>10</v>
      </c>
      <c r="AA9" s="58">
        <f t="shared" si="14"/>
        <v>11</v>
      </c>
      <c r="AB9" s="58">
        <f t="shared" si="15"/>
        <v>12</v>
      </c>
      <c r="AC9" s="82"/>
      <c r="AD9" s="82"/>
      <c r="AE9" s="82"/>
      <c r="AF9" s="82"/>
      <c r="AG9" s="82"/>
      <c r="AH9" s="82"/>
    </row>
    <row r="10" spans="1:34" ht="15.75" customHeight="1">
      <c r="A10" s="4"/>
      <c r="B10" s="73">
        <v>5</v>
      </c>
      <c r="C10" s="74" t="s">
        <v>32</v>
      </c>
      <c r="D10" s="55" t="s">
        <v>6</v>
      </c>
      <c r="E10" s="19"/>
      <c r="F10" s="20">
        <f t="shared" si="0"/>
        <v>0</v>
      </c>
      <c r="G10" s="19">
        <v>2</v>
      </c>
      <c r="H10" s="20">
        <f t="shared" si="1"/>
        <v>14</v>
      </c>
      <c r="I10" s="19">
        <v>1</v>
      </c>
      <c r="J10" s="20">
        <f t="shared" si="2"/>
        <v>15</v>
      </c>
      <c r="K10" s="19"/>
      <c r="L10" s="20">
        <f t="shared" si="3"/>
        <v>0</v>
      </c>
      <c r="M10" s="19">
        <v>7</v>
      </c>
      <c r="N10" s="20">
        <f t="shared" si="4"/>
        <v>9</v>
      </c>
      <c r="O10" s="19">
        <v>4</v>
      </c>
      <c r="P10" s="20">
        <f t="shared" si="5"/>
        <v>12</v>
      </c>
      <c r="Q10" s="19"/>
      <c r="R10" s="20">
        <f t="shared" si="6"/>
        <v>0</v>
      </c>
      <c r="S10" s="68">
        <f t="shared" si="7"/>
        <v>0</v>
      </c>
      <c r="T10" s="69">
        <f t="shared" si="8"/>
        <v>50</v>
      </c>
      <c r="U10" s="82"/>
      <c r="V10" s="58">
        <f t="shared" si="9"/>
        <v>0</v>
      </c>
      <c r="W10" s="58">
        <f t="shared" si="10"/>
        <v>14</v>
      </c>
      <c r="X10" s="58">
        <f t="shared" si="11"/>
        <v>15</v>
      </c>
      <c r="Y10" s="58">
        <f t="shared" si="12"/>
        <v>0</v>
      </c>
      <c r="Z10" s="58">
        <f t="shared" si="13"/>
        <v>9</v>
      </c>
      <c r="AA10" s="58">
        <f t="shared" si="14"/>
        <v>12</v>
      </c>
      <c r="AB10" s="58">
        <f t="shared" si="15"/>
        <v>0</v>
      </c>
      <c r="AC10" s="82"/>
      <c r="AD10" s="82"/>
      <c r="AE10" s="82"/>
      <c r="AF10" s="82"/>
      <c r="AG10" s="82"/>
      <c r="AH10" s="82"/>
    </row>
    <row r="11" spans="1:34" ht="15.75" customHeight="1">
      <c r="A11" s="4"/>
      <c r="B11" s="47">
        <v>6</v>
      </c>
      <c r="C11" s="48" t="s">
        <v>15</v>
      </c>
      <c r="D11" s="49" t="s">
        <v>6</v>
      </c>
      <c r="E11" s="19">
        <v>5</v>
      </c>
      <c r="F11" s="20">
        <f t="shared" si="0"/>
        <v>11</v>
      </c>
      <c r="G11" s="19">
        <v>5</v>
      </c>
      <c r="H11" s="20">
        <f t="shared" si="1"/>
        <v>11</v>
      </c>
      <c r="I11" s="19">
        <v>11</v>
      </c>
      <c r="J11" s="20">
        <f t="shared" si="2"/>
        <v>5</v>
      </c>
      <c r="K11" s="19"/>
      <c r="L11" s="20">
        <f t="shared" si="3"/>
        <v>0</v>
      </c>
      <c r="M11" s="19">
        <v>4</v>
      </c>
      <c r="N11" s="20">
        <f t="shared" si="4"/>
        <v>12</v>
      </c>
      <c r="O11" s="19">
        <v>7</v>
      </c>
      <c r="P11" s="20">
        <f t="shared" si="5"/>
        <v>9</v>
      </c>
      <c r="Q11" s="19"/>
      <c r="R11" s="20">
        <f t="shared" si="6"/>
        <v>0</v>
      </c>
      <c r="S11" s="68">
        <f t="shared" si="7"/>
        <v>0</v>
      </c>
      <c r="T11" s="69">
        <f t="shared" si="8"/>
        <v>48</v>
      </c>
      <c r="U11" s="82"/>
      <c r="V11" s="58">
        <f t="shared" si="9"/>
        <v>11</v>
      </c>
      <c r="W11" s="58">
        <f t="shared" si="10"/>
        <v>11</v>
      </c>
      <c r="X11" s="58">
        <f t="shared" si="11"/>
        <v>5</v>
      </c>
      <c r="Y11" s="58">
        <f t="shared" si="12"/>
        <v>0</v>
      </c>
      <c r="Z11" s="58">
        <f t="shared" si="13"/>
        <v>12</v>
      </c>
      <c r="AA11" s="58">
        <f t="shared" si="14"/>
        <v>9</v>
      </c>
      <c r="AB11" s="58">
        <f t="shared" si="15"/>
        <v>0</v>
      </c>
      <c r="AC11" s="82"/>
      <c r="AD11" s="82"/>
      <c r="AE11" s="82"/>
      <c r="AF11" s="82"/>
      <c r="AG11" s="82"/>
      <c r="AH11" s="82"/>
    </row>
    <row r="12" spans="1:34" ht="15.75" customHeight="1">
      <c r="A12" s="4"/>
      <c r="B12" s="47">
        <v>7</v>
      </c>
      <c r="C12" s="48" t="s">
        <v>101</v>
      </c>
      <c r="D12" s="49" t="s">
        <v>6</v>
      </c>
      <c r="E12" s="19"/>
      <c r="F12" s="20">
        <f t="shared" si="0"/>
        <v>0</v>
      </c>
      <c r="G12" s="19"/>
      <c r="H12" s="20">
        <f t="shared" si="1"/>
        <v>0</v>
      </c>
      <c r="I12" s="19"/>
      <c r="J12" s="20">
        <f t="shared" si="2"/>
        <v>0</v>
      </c>
      <c r="K12" s="19">
        <v>3</v>
      </c>
      <c r="L12" s="20">
        <f t="shared" si="3"/>
        <v>13</v>
      </c>
      <c r="M12" s="19">
        <v>5</v>
      </c>
      <c r="N12" s="20">
        <f t="shared" si="4"/>
        <v>11</v>
      </c>
      <c r="O12" s="19">
        <v>6</v>
      </c>
      <c r="P12" s="20">
        <f t="shared" si="5"/>
        <v>10</v>
      </c>
      <c r="Q12" s="19">
        <v>5</v>
      </c>
      <c r="R12" s="20">
        <f t="shared" si="6"/>
        <v>11</v>
      </c>
      <c r="S12" s="68">
        <f t="shared" si="7"/>
        <v>0</v>
      </c>
      <c r="T12" s="69">
        <f t="shared" si="8"/>
        <v>45</v>
      </c>
      <c r="U12" s="82"/>
      <c r="V12" s="58">
        <f t="shared" si="9"/>
        <v>0</v>
      </c>
      <c r="W12" s="58">
        <f t="shared" si="10"/>
        <v>0</v>
      </c>
      <c r="X12" s="58">
        <f t="shared" si="11"/>
        <v>0</v>
      </c>
      <c r="Y12" s="58">
        <f t="shared" si="12"/>
        <v>13</v>
      </c>
      <c r="Z12" s="58">
        <f t="shared" si="13"/>
        <v>11</v>
      </c>
      <c r="AA12" s="58">
        <f t="shared" si="14"/>
        <v>10</v>
      </c>
      <c r="AB12" s="58">
        <f t="shared" si="15"/>
        <v>11</v>
      </c>
      <c r="AC12" s="82"/>
      <c r="AD12" s="82"/>
      <c r="AE12" s="82"/>
      <c r="AF12" s="82"/>
      <c r="AG12" s="82"/>
      <c r="AH12" s="82"/>
    </row>
    <row r="13" spans="1:34" ht="15.75" customHeight="1">
      <c r="A13" s="4"/>
      <c r="B13" s="47">
        <v>8</v>
      </c>
      <c r="C13" s="48" t="s">
        <v>75</v>
      </c>
      <c r="D13" s="67" t="s">
        <v>6</v>
      </c>
      <c r="E13" s="19"/>
      <c r="F13" s="20">
        <f t="shared" si="0"/>
        <v>0</v>
      </c>
      <c r="G13" s="19">
        <v>13</v>
      </c>
      <c r="H13" s="20">
        <f t="shared" si="1"/>
        <v>3</v>
      </c>
      <c r="I13" s="19">
        <v>4</v>
      </c>
      <c r="J13" s="20">
        <f t="shared" si="2"/>
        <v>12</v>
      </c>
      <c r="K13" s="19"/>
      <c r="L13" s="20">
        <f t="shared" si="3"/>
        <v>0</v>
      </c>
      <c r="M13" s="19">
        <v>8</v>
      </c>
      <c r="N13" s="20">
        <f t="shared" si="4"/>
        <v>8</v>
      </c>
      <c r="O13" s="19">
        <v>8</v>
      </c>
      <c r="P13" s="20">
        <f t="shared" si="5"/>
        <v>8</v>
      </c>
      <c r="Q13" s="19">
        <v>7</v>
      </c>
      <c r="R13" s="20">
        <f t="shared" si="6"/>
        <v>9</v>
      </c>
      <c r="S13" s="68">
        <f t="shared" si="7"/>
        <v>0</v>
      </c>
      <c r="T13" s="69">
        <f t="shared" si="8"/>
        <v>40</v>
      </c>
      <c r="U13" s="82"/>
      <c r="V13" s="58">
        <f t="shared" si="9"/>
        <v>0</v>
      </c>
      <c r="W13" s="58">
        <f t="shared" si="10"/>
        <v>3</v>
      </c>
      <c r="X13" s="58">
        <f t="shared" si="11"/>
        <v>12</v>
      </c>
      <c r="Y13" s="58">
        <f t="shared" si="12"/>
        <v>0</v>
      </c>
      <c r="Z13" s="58">
        <f t="shared" si="13"/>
        <v>8</v>
      </c>
      <c r="AA13" s="58">
        <f t="shared" si="14"/>
        <v>8</v>
      </c>
      <c r="AB13" s="58">
        <f t="shared" si="15"/>
        <v>9</v>
      </c>
      <c r="AC13" s="82"/>
      <c r="AD13" s="82"/>
      <c r="AE13" s="82"/>
      <c r="AF13" s="82"/>
      <c r="AG13" s="82"/>
      <c r="AH13" s="82"/>
    </row>
    <row r="14" spans="1:34" ht="15.75" customHeight="1">
      <c r="A14" s="4"/>
      <c r="B14" s="47">
        <v>9</v>
      </c>
      <c r="C14" s="53" t="s">
        <v>67</v>
      </c>
      <c r="D14" s="78" t="s">
        <v>6</v>
      </c>
      <c r="E14" s="19"/>
      <c r="F14" s="20">
        <f t="shared" si="0"/>
        <v>0</v>
      </c>
      <c r="G14" s="19">
        <v>3</v>
      </c>
      <c r="H14" s="20">
        <f t="shared" si="1"/>
        <v>13</v>
      </c>
      <c r="I14" s="19">
        <v>5</v>
      </c>
      <c r="J14" s="20">
        <f t="shared" si="2"/>
        <v>11</v>
      </c>
      <c r="K14" s="19"/>
      <c r="L14" s="20">
        <f t="shared" si="3"/>
        <v>0</v>
      </c>
      <c r="M14" s="19"/>
      <c r="N14" s="20">
        <f t="shared" si="4"/>
        <v>0</v>
      </c>
      <c r="O14" s="19"/>
      <c r="P14" s="20">
        <f t="shared" si="5"/>
        <v>0</v>
      </c>
      <c r="Q14" s="19"/>
      <c r="R14" s="20">
        <f t="shared" si="6"/>
        <v>0</v>
      </c>
      <c r="S14" s="68">
        <f t="shared" si="7"/>
        <v>0</v>
      </c>
      <c r="T14" s="69">
        <f t="shared" si="8"/>
        <v>24</v>
      </c>
      <c r="U14" s="82"/>
      <c r="V14" s="58">
        <f t="shared" si="9"/>
        <v>0</v>
      </c>
      <c r="W14" s="58">
        <f t="shared" si="10"/>
        <v>13</v>
      </c>
      <c r="X14" s="58">
        <f t="shared" si="11"/>
        <v>11</v>
      </c>
      <c r="Y14" s="58">
        <f t="shared" si="12"/>
        <v>0</v>
      </c>
      <c r="Z14" s="58">
        <f t="shared" si="13"/>
        <v>0</v>
      </c>
      <c r="AA14" s="58">
        <f t="shared" si="14"/>
        <v>0</v>
      </c>
      <c r="AB14" s="58">
        <f t="shared" si="15"/>
        <v>0</v>
      </c>
      <c r="AC14" s="82"/>
      <c r="AD14" s="82"/>
      <c r="AE14" s="82"/>
      <c r="AF14" s="82"/>
      <c r="AG14" s="82"/>
      <c r="AH14" s="82"/>
    </row>
    <row r="15" spans="1:34" ht="15.75" customHeight="1">
      <c r="A15" s="4"/>
      <c r="B15" s="47">
        <v>10</v>
      </c>
      <c r="C15" s="66" t="s">
        <v>28</v>
      </c>
      <c r="D15" s="49" t="s">
        <v>3</v>
      </c>
      <c r="E15" s="19">
        <v>9</v>
      </c>
      <c r="F15" s="20">
        <f t="shared" si="0"/>
        <v>7</v>
      </c>
      <c r="G15" s="19">
        <v>4</v>
      </c>
      <c r="H15" s="20">
        <f t="shared" si="1"/>
        <v>12</v>
      </c>
      <c r="I15" s="19">
        <v>12</v>
      </c>
      <c r="J15" s="20">
        <f t="shared" si="2"/>
        <v>4</v>
      </c>
      <c r="K15" s="19"/>
      <c r="L15" s="20">
        <f t="shared" si="3"/>
        <v>0</v>
      </c>
      <c r="M15" s="19"/>
      <c r="N15" s="20">
        <f t="shared" si="4"/>
        <v>0</v>
      </c>
      <c r="O15" s="19"/>
      <c r="P15" s="20">
        <f t="shared" si="5"/>
        <v>0</v>
      </c>
      <c r="Q15" s="19"/>
      <c r="R15" s="20">
        <f t="shared" si="6"/>
        <v>0</v>
      </c>
      <c r="S15" s="68">
        <f t="shared" si="7"/>
        <v>0</v>
      </c>
      <c r="T15" s="69">
        <f t="shared" si="8"/>
        <v>23</v>
      </c>
      <c r="U15" s="82"/>
      <c r="V15" s="58">
        <f t="shared" si="9"/>
        <v>7</v>
      </c>
      <c r="W15" s="58">
        <f t="shared" si="10"/>
        <v>12</v>
      </c>
      <c r="X15" s="58">
        <f t="shared" si="11"/>
        <v>4</v>
      </c>
      <c r="Y15" s="58">
        <f t="shared" si="12"/>
        <v>0</v>
      </c>
      <c r="Z15" s="58">
        <f t="shared" si="13"/>
        <v>0</v>
      </c>
      <c r="AA15" s="58">
        <f t="shared" si="14"/>
        <v>0</v>
      </c>
      <c r="AB15" s="58">
        <f t="shared" si="15"/>
        <v>0</v>
      </c>
      <c r="AC15" s="82"/>
      <c r="AD15" s="82"/>
      <c r="AE15" s="82"/>
      <c r="AF15" s="82"/>
      <c r="AG15" s="82"/>
      <c r="AH15" s="82"/>
    </row>
    <row r="16" spans="1:34" ht="15.75" customHeight="1">
      <c r="A16" s="4"/>
      <c r="B16" s="47">
        <v>11</v>
      </c>
      <c r="C16" s="48" t="s">
        <v>70</v>
      </c>
      <c r="D16" s="56" t="s">
        <v>69</v>
      </c>
      <c r="E16" s="19"/>
      <c r="F16" s="20">
        <f t="shared" si="0"/>
        <v>0</v>
      </c>
      <c r="G16" s="19">
        <v>6</v>
      </c>
      <c r="H16" s="20">
        <f t="shared" si="1"/>
        <v>10</v>
      </c>
      <c r="I16" s="19">
        <v>8</v>
      </c>
      <c r="J16" s="20">
        <f t="shared" si="2"/>
        <v>8</v>
      </c>
      <c r="K16" s="19"/>
      <c r="L16" s="20">
        <f t="shared" si="3"/>
        <v>0</v>
      </c>
      <c r="M16" s="19"/>
      <c r="N16" s="20">
        <f t="shared" si="4"/>
        <v>0</v>
      </c>
      <c r="O16" s="19"/>
      <c r="P16" s="20">
        <f t="shared" si="5"/>
        <v>0</v>
      </c>
      <c r="Q16" s="19"/>
      <c r="R16" s="20">
        <f t="shared" si="6"/>
        <v>0</v>
      </c>
      <c r="S16" s="68">
        <f t="shared" si="7"/>
        <v>0</v>
      </c>
      <c r="T16" s="69">
        <f t="shared" si="8"/>
        <v>18</v>
      </c>
      <c r="U16" s="82"/>
      <c r="V16" s="58">
        <f t="shared" si="9"/>
        <v>0</v>
      </c>
      <c r="W16" s="58">
        <f t="shared" si="10"/>
        <v>10</v>
      </c>
      <c r="X16" s="58">
        <f t="shared" si="11"/>
        <v>8</v>
      </c>
      <c r="Y16" s="58">
        <f t="shared" si="12"/>
        <v>0</v>
      </c>
      <c r="Z16" s="58">
        <f t="shared" si="13"/>
        <v>0</v>
      </c>
      <c r="AA16" s="58">
        <f t="shared" si="14"/>
        <v>0</v>
      </c>
      <c r="AB16" s="58">
        <f t="shared" si="15"/>
        <v>0</v>
      </c>
      <c r="AC16" s="82"/>
      <c r="AD16" s="82"/>
      <c r="AE16" s="82"/>
      <c r="AF16" s="82"/>
      <c r="AG16" s="82"/>
      <c r="AH16" s="82"/>
    </row>
    <row r="17" spans="1:34" ht="15.75" customHeight="1">
      <c r="A17" s="4"/>
      <c r="B17" s="47">
        <v>12</v>
      </c>
      <c r="C17" s="48" t="s">
        <v>17</v>
      </c>
      <c r="D17" s="56" t="s">
        <v>6</v>
      </c>
      <c r="E17" s="19">
        <v>8</v>
      </c>
      <c r="F17" s="20">
        <f t="shared" si="0"/>
        <v>8</v>
      </c>
      <c r="G17" s="19"/>
      <c r="H17" s="20">
        <f t="shared" si="1"/>
        <v>0</v>
      </c>
      <c r="I17" s="19"/>
      <c r="J17" s="20">
        <f t="shared" si="2"/>
        <v>0</v>
      </c>
      <c r="K17" s="19"/>
      <c r="L17" s="20">
        <f t="shared" si="3"/>
        <v>0</v>
      </c>
      <c r="M17" s="19"/>
      <c r="N17" s="20">
        <f t="shared" si="4"/>
        <v>0</v>
      </c>
      <c r="O17" s="19"/>
      <c r="P17" s="20">
        <f t="shared" si="5"/>
        <v>0</v>
      </c>
      <c r="Q17" s="19">
        <v>6</v>
      </c>
      <c r="R17" s="20">
        <f t="shared" si="6"/>
        <v>10</v>
      </c>
      <c r="S17" s="68">
        <f t="shared" si="7"/>
        <v>0</v>
      </c>
      <c r="T17" s="69">
        <f t="shared" si="8"/>
        <v>18</v>
      </c>
      <c r="U17" s="82"/>
      <c r="V17" s="58">
        <f t="shared" si="9"/>
        <v>8</v>
      </c>
      <c r="W17" s="58">
        <f t="shared" si="10"/>
        <v>0</v>
      </c>
      <c r="X17" s="58">
        <f t="shared" si="11"/>
        <v>0</v>
      </c>
      <c r="Y17" s="58">
        <f t="shared" si="12"/>
        <v>0</v>
      </c>
      <c r="Z17" s="58">
        <f t="shared" si="13"/>
        <v>0</v>
      </c>
      <c r="AA17" s="58">
        <f t="shared" si="14"/>
        <v>0</v>
      </c>
      <c r="AB17" s="58">
        <f t="shared" si="15"/>
        <v>10</v>
      </c>
      <c r="AC17" s="82"/>
      <c r="AD17" s="82"/>
      <c r="AE17" s="82"/>
      <c r="AF17" s="82"/>
      <c r="AG17" s="82"/>
      <c r="AH17" s="82"/>
    </row>
    <row r="18" spans="1:34" ht="15.75" customHeight="1">
      <c r="A18" s="4"/>
      <c r="B18" s="47">
        <v>13</v>
      </c>
      <c r="C18" s="48" t="s">
        <v>92</v>
      </c>
      <c r="D18" s="49" t="s">
        <v>6</v>
      </c>
      <c r="E18" s="19"/>
      <c r="F18" s="20">
        <f t="shared" si="0"/>
        <v>0</v>
      </c>
      <c r="G18" s="19">
        <v>9</v>
      </c>
      <c r="H18" s="20">
        <f t="shared" si="1"/>
        <v>7</v>
      </c>
      <c r="I18" s="19">
        <v>7</v>
      </c>
      <c r="J18" s="20">
        <f t="shared" si="2"/>
        <v>9</v>
      </c>
      <c r="K18" s="19"/>
      <c r="L18" s="20">
        <f t="shared" si="3"/>
        <v>0</v>
      </c>
      <c r="M18" s="19"/>
      <c r="N18" s="20">
        <f t="shared" si="4"/>
        <v>0</v>
      </c>
      <c r="O18" s="19"/>
      <c r="P18" s="20">
        <f t="shared" si="5"/>
        <v>0</v>
      </c>
      <c r="Q18" s="19"/>
      <c r="R18" s="20">
        <f t="shared" si="6"/>
        <v>0</v>
      </c>
      <c r="S18" s="68">
        <f t="shared" si="7"/>
        <v>0</v>
      </c>
      <c r="T18" s="69">
        <f t="shared" si="8"/>
        <v>16</v>
      </c>
      <c r="U18" s="82"/>
      <c r="V18" s="58">
        <f t="shared" si="9"/>
        <v>0</v>
      </c>
      <c r="W18" s="58">
        <f t="shared" si="10"/>
        <v>7</v>
      </c>
      <c r="X18" s="58">
        <f t="shared" si="11"/>
        <v>9</v>
      </c>
      <c r="Y18" s="58">
        <f t="shared" si="12"/>
        <v>0</v>
      </c>
      <c r="Z18" s="58">
        <f t="shared" si="13"/>
        <v>0</v>
      </c>
      <c r="AA18" s="58">
        <f t="shared" si="14"/>
        <v>0</v>
      </c>
      <c r="AB18" s="58">
        <f t="shared" si="15"/>
        <v>0</v>
      </c>
      <c r="AC18" s="82"/>
      <c r="AD18" s="82"/>
      <c r="AE18" s="82"/>
      <c r="AF18" s="82"/>
      <c r="AG18" s="82"/>
      <c r="AH18" s="82"/>
    </row>
    <row r="19" spans="1:34" ht="15.75" customHeight="1">
      <c r="A19" s="4"/>
      <c r="B19" s="47">
        <v>14</v>
      </c>
      <c r="C19" s="51" t="s">
        <v>40</v>
      </c>
      <c r="D19" s="49" t="s">
        <v>6</v>
      </c>
      <c r="E19" s="19">
        <v>10</v>
      </c>
      <c r="F19" s="20">
        <f t="shared" si="0"/>
        <v>6</v>
      </c>
      <c r="G19" s="19">
        <v>10</v>
      </c>
      <c r="H19" s="20">
        <f t="shared" si="1"/>
        <v>6</v>
      </c>
      <c r="I19" s="19">
        <v>13</v>
      </c>
      <c r="J19" s="20">
        <f t="shared" si="2"/>
        <v>3</v>
      </c>
      <c r="K19" s="19"/>
      <c r="L19" s="20">
        <f t="shared" si="3"/>
        <v>0</v>
      </c>
      <c r="M19" s="19"/>
      <c r="N19" s="20">
        <f t="shared" si="4"/>
        <v>0</v>
      </c>
      <c r="O19" s="19"/>
      <c r="P19" s="20">
        <f t="shared" si="5"/>
        <v>0</v>
      </c>
      <c r="Q19" s="19"/>
      <c r="R19" s="20">
        <f t="shared" si="6"/>
        <v>0</v>
      </c>
      <c r="S19" s="68">
        <f t="shared" si="7"/>
        <v>0</v>
      </c>
      <c r="T19" s="69">
        <f t="shared" si="8"/>
        <v>15</v>
      </c>
      <c r="U19" s="82"/>
      <c r="V19" s="58">
        <f t="shared" si="9"/>
        <v>6</v>
      </c>
      <c r="W19" s="58">
        <f t="shared" si="10"/>
        <v>6</v>
      </c>
      <c r="X19" s="58">
        <f t="shared" si="11"/>
        <v>3</v>
      </c>
      <c r="Y19" s="58">
        <f t="shared" si="12"/>
        <v>0</v>
      </c>
      <c r="Z19" s="58">
        <f t="shared" si="13"/>
        <v>0</v>
      </c>
      <c r="AA19" s="58">
        <f t="shared" si="14"/>
        <v>0</v>
      </c>
      <c r="AB19" s="58">
        <f t="shared" si="15"/>
        <v>0</v>
      </c>
      <c r="AC19" s="82"/>
      <c r="AD19" s="82"/>
      <c r="AE19" s="82"/>
      <c r="AF19" s="82"/>
      <c r="AG19" s="82"/>
      <c r="AH19" s="82"/>
    </row>
    <row r="20" spans="1:34" ht="15.75" customHeight="1">
      <c r="A20" s="4"/>
      <c r="B20" s="47">
        <v>15</v>
      </c>
      <c r="C20" s="48" t="s">
        <v>11</v>
      </c>
      <c r="D20" s="61" t="s">
        <v>10</v>
      </c>
      <c r="E20" s="19"/>
      <c r="F20" s="20">
        <f t="shared" si="0"/>
        <v>0</v>
      </c>
      <c r="G20" s="19">
        <v>12</v>
      </c>
      <c r="H20" s="20">
        <f t="shared" si="1"/>
        <v>4</v>
      </c>
      <c r="I20" s="19">
        <v>6</v>
      </c>
      <c r="J20" s="20">
        <f t="shared" si="2"/>
        <v>10</v>
      </c>
      <c r="K20" s="19"/>
      <c r="L20" s="20">
        <f t="shared" si="3"/>
        <v>0</v>
      </c>
      <c r="M20" s="19"/>
      <c r="N20" s="20">
        <f t="shared" si="4"/>
        <v>0</v>
      </c>
      <c r="O20" s="19"/>
      <c r="P20" s="20">
        <f t="shared" si="5"/>
        <v>0</v>
      </c>
      <c r="Q20" s="19"/>
      <c r="R20" s="20">
        <f t="shared" si="6"/>
        <v>0</v>
      </c>
      <c r="S20" s="68">
        <f t="shared" si="7"/>
        <v>0</v>
      </c>
      <c r="T20" s="69">
        <f t="shared" si="8"/>
        <v>14</v>
      </c>
      <c r="U20" s="82"/>
      <c r="V20" s="58">
        <f t="shared" si="9"/>
        <v>0</v>
      </c>
      <c r="W20" s="58">
        <f t="shared" si="10"/>
        <v>4</v>
      </c>
      <c r="X20" s="58">
        <f t="shared" si="11"/>
        <v>10</v>
      </c>
      <c r="Y20" s="58">
        <f t="shared" si="12"/>
        <v>0</v>
      </c>
      <c r="Z20" s="58">
        <f t="shared" si="13"/>
        <v>0</v>
      </c>
      <c r="AA20" s="58">
        <f t="shared" si="14"/>
        <v>0</v>
      </c>
      <c r="AB20" s="58">
        <f t="shared" si="15"/>
        <v>0</v>
      </c>
      <c r="AC20" s="82"/>
      <c r="AD20" s="82"/>
      <c r="AE20" s="82"/>
      <c r="AF20" s="82"/>
      <c r="AG20" s="82"/>
      <c r="AH20" s="82"/>
    </row>
    <row r="21" spans="1:34" ht="15.75" customHeight="1">
      <c r="A21" s="4"/>
      <c r="B21" s="47">
        <v>16</v>
      </c>
      <c r="C21" s="51" t="s">
        <v>26</v>
      </c>
      <c r="D21" s="49" t="s">
        <v>3</v>
      </c>
      <c r="E21" s="19">
        <v>3</v>
      </c>
      <c r="F21" s="20">
        <f t="shared" si="0"/>
        <v>13</v>
      </c>
      <c r="G21" s="19"/>
      <c r="H21" s="20">
        <f t="shared" si="1"/>
        <v>0</v>
      </c>
      <c r="I21" s="19"/>
      <c r="J21" s="20">
        <f t="shared" si="2"/>
        <v>0</v>
      </c>
      <c r="K21" s="19"/>
      <c r="L21" s="20">
        <f t="shared" si="3"/>
        <v>0</v>
      </c>
      <c r="M21" s="19"/>
      <c r="N21" s="20">
        <f t="shared" si="4"/>
        <v>0</v>
      </c>
      <c r="O21" s="19"/>
      <c r="P21" s="20">
        <f t="shared" si="5"/>
        <v>0</v>
      </c>
      <c r="Q21" s="19"/>
      <c r="R21" s="20">
        <f t="shared" si="6"/>
        <v>0</v>
      </c>
      <c r="S21" s="68">
        <f t="shared" si="7"/>
        <v>0</v>
      </c>
      <c r="T21" s="69">
        <f t="shared" si="8"/>
        <v>13</v>
      </c>
      <c r="U21" s="82"/>
      <c r="V21" s="58">
        <f t="shared" si="9"/>
        <v>13</v>
      </c>
      <c r="W21" s="58">
        <f t="shared" si="10"/>
        <v>0</v>
      </c>
      <c r="X21" s="58">
        <f t="shared" si="11"/>
        <v>0</v>
      </c>
      <c r="Y21" s="58">
        <f t="shared" si="12"/>
        <v>0</v>
      </c>
      <c r="Z21" s="58">
        <f t="shared" si="13"/>
        <v>0</v>
      </c>
      <c r="AA21" s="58">
        <f t="shared" si="14"/>
        <v>0</v>
      </c>
      <c r="AB21" s="58">
        <f t="shared" si="15"/>
        <v>0</v>
      </c>
      <c r="AC21" s="82"/>
      <c r="AD21" s="82"/>
      <c r="AE21" s="82"/>
      <c r="AF21" s="82"/>
      <c r="AG21" s="82"/>
      <c r="AH21" s="82"/>
    </row>
    <row r="22" spans="1:34" ht="15.75" customHeight="1">
      <c r="A22" s="4"/>
      <c r="B22" s="47">
        <v>17</v>
      </c>
      <c r="C22" s="51" t="s">
        <v>46</v>
      </c>
      <c r="D22" s="49" t="s">
        <v>6</v>
      </c>
      <c r="E22" s="19">
        <v>4</v>
      </c>
      <c r="F22" s="20">
        <f t="shared" si="0"/>
        <v>12</v>
      </c>
      <c r="G22" s="19"/>
      <c r="H22" s="20">
        <f t="shared" si="1"/>
        <v>0</v>
      </c>
      <c r="I22" s="19"/>
      <c r="J22" s="20">
        <f t="shared" si="2"/>
        <v>0</v>
      </c>
      <c r="K22" s="19"/>
      <c r="L22" s="20">
        <f t="shared" si="3"/>
        <v>0</v>
      </c>
      <c r="M22" s="19"/>
      <c r="N22" s="20">
        <f t="shared" si="4"/>
        <v>0</v>
      </c>
      <c r="O22" s="19"/>
      <c r="P22" s="20">
        <f t="shared" si="5"/>
        <v>0</v>
      </c>
      <c r="Q22" s="19"/>
      <c r="R22" s="20">
        <f t="shared" si="6"/>
        <v>0</v>
      </c>
      <c r="S22" s="68">
        <f t="shared" si="7"/>
        <v>0</v>
      </c>
      <c r="T22" s="69">
        <f t="shared" si="8"/>
        <v>12</v>
      </c>
      <c r="U22" s="82"/>
      <c r="V22" s="58">
        <f t="shared" si="9"/>
        <v>12</v>
      </c>
      <c r="W22" s="58">
        <f t="shared" si="10"/>
        <v>0</v>
      </c>
      <c r="X22" s="58">
        <f t="shared" si="11"/>
        <v>0</v>
      </c>
      <c r="Y22" s="58">
        <f t="shared" si="12"/>
        <v>0</v>
      </c>
      <c r="Z22" s="58">
        <f t="shared" si="13"/>
        <v>0</v>
      </c>
      <c r="AA22" s="58">
        <f t="shared" si="14"/>
        <v>0</v>
      </c>
      <c r="AB22" s="58">
        <f t="shared" si="15"/>
        <v>0</v>
      </c>
      <c r="AC22" s="82"/>
      <c r="AD22" s="82"/>
      <c r="AE22" s="82"/>
      <c r="AF22" s="82"/>
      <c r="AG22" s="82"/>
      <c r="AH22" s="82"/>
    </row>
    <row r="23" spans="1:34" ht="15.75" customHeight="1">
      <c r="A23" s="4"/>
      <c r="B23" s="47">
        <v>18</v>
      </c>
      <c r="C23" s="48" t="s">
        <v>73</v>
      </c>
      <c r="D23" s="49" t="s">
        <v>6</v>
      </c>
      <c r="E23" s="19"/>
      <c r="F23" s="20">
        <f t="shared" si="0"/>
        <v>0</v>
      </c>
      <c r="G23" s="19">
        <v>11</v>
      </c>
      <c r="H23" s="20">
        <f t="shared" si="1"/>
        <v>5</v>
      </c>
      <c r="I23" s="19">
        <v>10</v>
      </c>
      <c r="J23" s="20">
        <f t="shared" si="2"/>
        <v>6</v>
      </c>
      <c r="K23" s="19"/>
      <c r="L23" s="20">
        <f t="shared" si="3"/>
        <v>0</v>
      </c>
      <c r="M23" s="19"/>
      <c r="N23" s="20">
        <f t="shared" si="4"/>
        <v>0</v>
      </c>
      <c r="O23" s="19"/>
      <c r="P23" s="20">
        <f t="shared" si="5"/>
        <v>0</v>
      </c>
      <c r="Q23" s="19"/>
      <c r="R23" s="20">
        <f t="shared" si="6"/>
        <v>0</v>
      </c>
      <c r="S23" s="68">
        <f t="shared" si="7"/>
        <v>0</v>
      </c>
      <c r="T23" s="69">
        <f t="shared" si="8"/>
        <v>11</v>
      </c>
      <c r="U23" s="82"/>
      <c r="V23" s="58">
        <f t="shared" si="9"/>
        <v>0</v>
      </c>
      <c r="W23" s="58">
        <f t="shared" si="10"/>
        <v>5</v>
      </c>
      <c r="X23" s="58">
        <f t="shared" si="11"/>
        <v>6</v>
      </c>
      <c r="Y23" s="58">
        <f t="shared" si="12"/>
        <v>0</v>
      </c>
      <c r="Z23" s="58">
        <f t="shared" si="13"/>
        <v>0</v>
      </c>
      <c r="AA23" s="58">
        <f t="shared" si="14"/>
        <v>0</v>
      </c>
      <c r="AB23" s="58">
        <f t="shared" si="15"/>
        <v>0</v>
      </c>
      <c r="AC23" s="82"/>
      <c r="AD23" s="82"/>
      <c r="AE23" s="82"/>
      <c r="AF23" s="82"/>
      <c r="AG23" s="82"/>
      <c r="AH23" s="82"/>
    </row>
    <row r="24" spans="1:34" ht="15.75" customHeight="1">
      <c r="A24" s="4"/>
      <c r="B24" s="47">
        <v>19</v>
      </c>
      <c r="C24" s="48" t="s">
        <v>72</v>
      </c>
      <c r="D24" s="49"/>
      <c r="E24" s="19"/>
      <c r="F24" s="20">
        <f t="shared" si="0"/>
        <v>0</v>
      </c>
      <c r="G24" s="19">
        <v>8</v>
      </c>
      <c r="H24" s="20">
        <f t="shared" si="1"/>
        <v>8</v>
      </c>
      <c r="I24" s="19">
        <v>14</v>
      </c>
      <c r="J24" s="20">
        <f t="shared" si="2"/>
        <v>2</v>
      </c>
      <c r="K24" s="19"/>
      <c r="L24" s="20">
        <f t="shared" si="3"/>
        <v>0</v>
      </c>
      <c r="M24" s="19"/>
      <c r="N24" s="20">
        <f t="shared" si="4"/>
        <v>0</v>
      </c>
      <c r="O24" s="19"/>
      <c r="P24" s="20">
        <f t="shared" si="5"/>
        <v>0</v>
      </c>
      <c r="Q24" s="19"/>
      <c r="R24" s="20">
        <f t="shared" si="6"/>
        <v>0</v>
      </c>
      <c r="S24" s="68">
        <f t="shared" si="7"/>
        <v>0</v>
      </c>
      <c r="T24" s="69">
        <f t="shared" si="8"/>
        <v>10</v>
      </c>
      <c r="U24" s="82"/>
      <c r="V24" s="58">
        <f t="shared" si="9"/>
        <v>0</v>
      </c>
      <c r="W24" s="58">
        <f t="shared" si="10"/>
        <v>8</v>
      </c>
      <c r="X24" s="58">
        <f t="shared" si="11"/>
        <v>2</v>
      </c>
      <c r="Y24" s="58">
        <f t="shared" si="12"/>
        <v>0</v>
      </c>
      <c r="Z24" s="58">
        <f t="shared" si="13"/>
        <v>0</v>
      </c>
      <c r="AA24" s="58">
        <f t="shared" si="14"/>
        <v>0</v>
      </c>
      <c r="AB24" s="58">
        <f t="shared" si="15"/>
        <v>0</v>
      </c>
      <c r="AC24" s="82"/>
      <c r="AD24" s="82"/>
      <c r="AE24" s="82"/>
      <c r="AF24" s="82"/>
      <c r="AG24" s="82"/>
      <c r="AH24" s="82"/>
    </row>
    <row r="25" spans="1:34" ht="15.75" customHeight="1">
      <c r="A25" s="4"/>
      <c r="B25" s="47">
        <v>20</v>
      </c>
      <c r="C25" s="48" t="s">
        <v>62</v>
      </c>
      <c r="D25" s="49" t="s">
        <v>3</v>
      </c>
      <c r="E25" s="19">
        <v>7</v>
      </c>
      <c r="F25" s="20">
        <f t="shared" si="0"/>
        <v>9</v>
      </c>
      <c r="G25" s="19"/>
      <c r="H25" s="20">
        <f t="shared" si="1"/>
        <v>0</v>
      </c>
      <c r="I25" s="19"/>
      <c r="J25" s="20">
        <f t="shared" si="2"/>
        <v>0</v>
      </c>
      <c r="K25" s="19"/>
      <c r="L25" s="20">
        <f t="shared" si="3"/>
        <v>0</v>
      </c>
      <c r="M25" s="19"/>
      <c r="N25" s="20">
        <f t="shared" si="4"/>
        <v>0</v>
      </c>
      <c r="O25" s="19"/>
      <c r="P25" s="20">
        <f t="shared" si="5"/>
        <v>0</v>
      </c>
      <c r="Q25" s="19"/>
      <c r="R25" s="20">
        <f t="shared" si="6"/>
        <v>0</v>
      </c>
      <c r="S25" s="68">
        <f t="shared" si="7"/>
        <v>0</v>
      </c>
      <c r="T25" s="69">
        <f t="shared" si="8"/>
        <v>9</v>
      </c>
      <c r="U25" s="82"/>
      <c r="V25" s="58">
        <f t="shared" si="9"/>
        <v>9</v>
      </c>
      <c r="W25" s="58">
        <f t="shared" si="10"/>
        <v>0</v>
      </c>
      <c r="X25" s="58">
        <f t="shared" si="11"/>
        <v>0</v>
      </c>
      <c r="Y25" s="58">
        <f t="shared" si="12"/>
        <v>0</v>
      </c>
      <c r="Z25" s="58">
        <f t="shared" si="13"/>
        <v>0</v>
      </c>
      <c r="AA25" s="58">
        <f t="shared" si="14"/>
        <v>0</v>
      </c>
      <c r="AB25" s="58">
        <f t="shared" si="15"/>
        <v>0</v>
      </c>
      <c r="AC25" s="82"/>
      <c r="AD25" s="82"/>
      <c r="AE25" s="82"/>
      <c r="AF25" s="82"/>
      <c r="AG25" s="82"/>
      <c r="AH25" s="82"/>
    </row>
    <row r="26" spans="1:34" ht="15.75" customHeight="1">
      <c r="A26" s="4"/>
      <c r="B26" s="47">
        <v>21</v>
      </c>
      <c r="C26" s="48" t="s">
        <v>78</v>
      </c>
      <c r="D26" s="49" t="s">
        <v>77</v>
      </c>
      <c r="E26" s="19"/>
      <c r="F26" s="20">
        <f t="shared" si="0"/>
        <v>0</v>
      </c>
      <c r="G26" s="19">
        <v>14</v>
      </c>
      <c r="H26" s="20">
        <f t="shared" si="1"/>
        <v>2</v>
      </c>
      <c r="I26" s="19">
        <v>15</v>
      </c>
      <c r="J26" s="20">
        <f t="shared" si="2"/>
        <v>1</v>
      </c>
      <c r="K26" s="19"/>
      <c r="L26" s="20">
        <f t="shared" si="3"/>
        <v>0</v>
      </c>
      <c r="M26" s="19"/>
      <c r="N26" s="20">
        <f t="shared" si="4"/>
        <v>0</v>
      </c>
      <c r="O26" s="19"/>
      <c r="P26" s="20">
        <f t="shared" si="5"/>
        <v>0</v>
      </c>
      <c r="Q26" s="19"/>
      <c r="R26" s="20">
        <f t="shared" si="6"/>
        <v>0</v>
      </c>
      <c r="S26" s="68">
        <f t="shared" si="7"/>
        <v>0</v>
      </c>
      <c r="T26" s="69">
        <f t="shared" si="8"/>
        <v>3</v>
      </c>
      <c r="U26" s="82"/>
      <c r="V26" s="58">
        <f t="shared" si="9"/>
        <v>0</v>
      </c>
      <c r="W26" s="58">
        <f t="shared" si="10"/>
        <v>2</v>
      </c>
      <c r="X26" s="58">
        <f t="shared" si="11"/>
        <v>1</v>
      </c>
      <c r="Y26" s="58">
        <f t="shared" si="12"/>
        <v>0</v>
      </c>
      <c r="Z26" s="58">
        <f t="shared" si="13"/>
        <v>0</v>
      </c>
      <c r="AA26" s="58">
        <f t="shared" si="14"/>
        <v>0</v>
      </c>
      <c r="AB26" s="58">
        <f t="shared" si="15"/>
        <v>0</v>
      </c>
      <c r="AC26" s="82"/>
      <c r="AD26" s="82"/>
      <c r="AE26" s="82"/>
      <c r="AF26" s="82"/>
      <c r="AG26" s="82"/>
      <c r="AH26" s="82"/>
    </row>
    <row r="27" spans="1:34" ht="15.75" customHeight="1">
      <c r="A27" s="4"/>
      <c r="B27" s="22"/>
      <c r="C27" s="23"/>
      <c r="D27" s="3"/>
      <c r="E27" s="24"/>
      <c r="F27" s="25">
        <f t="shared" si="0"/>
        <v>0</v>
      </c>
      <c r="G27" s="24"/>
      <c r="H27" s="25">
        <f t="shared" si="1"/>
        <v>0</v>
      </c>
      <c r="I27" s="24"/>
      <c r="J27" s="25">
        <f t="shared" si="2"/>
        <v>0</v>
      </c>
      <c r="K27" s="24"/>
      <c r="L27" s="25">
        <f t="shared" si="3"/>
        <v>0</v>
      </c>
      <c r="M27" s="24"/>
      <c r="N27" s="25">
        <f t="shared" si="4"/>
        <v>0</v>
      </c>
      <c r="O27" s="24"/>
      <c r="P27" s="25">
        <f t="shared" si="5"/>
        <v>0</v>
      </c>
      <c r="Q27" s="24"/>
      <c r="R27" s="25">
        <f t="shared" si="6"/>
        <v>0</v>
      </c>
      <c r="S27" s="26"/>
      <c r="T27" s="27"/>
      <c r="U27" s="82"/>
      <c r="V27" s="58">
        <f t="shared" si="9"/>
        <v>0</v>
      </c>
      <c r="W27" s="58">
        <f t="shared" si="10"/>
        <v>0</v>
      </c>
      <c r="X27" s="58">
        <f t="shared" si="11"/>
        <v>0</v>
      </c>
      <c r="Y27" s="58">
        <f t="shared" si="12"/>
        <v>0</v>
      </c>
      <c r="Z27" s="58">
        <f t="shared" si="13"/>
        <v>0</v>
      </c>
      <c r="AA27" s="58"/>
      <c r="AB27" s="58">
        <f t="shared" si="15"/>
        <v>0</v>
      </c>
      <c r="AC27" s="82"/>
      <c r="AD27" s="82"/>
      <c r="AE27" s="82"/>
      <c r="AF27" s="82"/>
      <c r="AG27" s="82"/>
      <c r="AH27" s="82"/>
    </row>
    <row r="28" spans="1:34" s="1" customFormat="1" ht="15.75" customHeight="1">
      <c r="A28" s="4"/>
      <c r="B28" s="76"/>
      <c r="C28" s="77" t="s">
        <v>93</v>
      </c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32"/>
      <c r="U28" s="83"/>
      <c r="V28" s="58">
        <f t="shared" si="9"/>
        <v>0</v>
      </c>
      <c r="W28" s="58">
        <f t="shared" si="10"/>
        <v>0</v>
      </c>
      <c r="X28" s="58">
        <f t="shared" si="11"/>
        <v>0</v>
      </c>
      <c r="Y28" s="58">
        <f t="shared" si="12"/>
        <v>0</v>
      </c>
      <c r="Z28" s="58">
        <f t="shared" si="13"/>
        <v>0</v>
      </c>
      <c r="AA28" s="58"/>
      <c r="AB28" s="58">
        <f t="shared" si="15"/>
        <v>0</v>
      </c>
      <c r="AC28" s="82"/>
      <c r="AD28" s="82"/>
      <c r="AE28" s="82"/>
      <c r="AF28" s="83"/>
      <c r="AG28" s="83"/>
      <c r="AH28" s="83"/>
    </row>
    <row r="29" spans="1:34" ht="15.75" customHeight="1">
      <c r="A29" s="4"/>
      <c r="B29" s="73">
        <v>1</v>
      </c>
      <c r="C29" s="74" t="s">
        <v>88</v>
      </c>
      <c r="D29" s="49" t="s">
        <v>6</v>
      </c>
      <c r="E29" s="19">
        <v>4</v>
      </c>
      <c r="F29" s="20">
        <f aca="true" t="shared" si="16" ref="F29:F48">IF(E29=0,0,IF(E29&lt;16,16-E29,0))</f>
        <v>12</v>
      </c>
      <c r="G29" s="19">
        <v>8</v>
      </c>
      <c r="H29" s="20">
        <f aca="true" t="shared" si="17" ref="H29:H48">IF(G29=0,0,IF(G29&lt;16,16-G29,0))</f>
        <v>8</v>
      </c>
      <c r="I29" s="19">
        <v>6</v>
      </c>
      <c r="J29" s="20">
        <f aca="true" t="shared" si="18" ref="J29:J48">IF(I29=0,0,IF(I29&lt;16,16-I29,0))</f>
        <v>10</v>
      </c>
      <c r="K29" s="19"/>
      <c r="L29" s="20">
        <f aca="true" t="shared" si="19" ref="L29:L48">IF(K29=0,0,IF(K29&lt;16,16-K29,0))</f>
        <v>0</v>
      </c>
      <c r="M29" s="19">
        <v>3</v>
      </c>
      <c r="N29" s="20">
        <f aca="true" t="shared" si="20" ref="N29:N48">IF(M29=0,0,IF(M29&lt;16,16-M29,0))</f>
        <v>13</v>
      </c>
      <c r="O29" s="19">
        <v>2</v>
      </c>
      <c r="P29" s="20">
        <f aca="true" t="shared" si="21" ref="P29:P48">IF(O29=0,0,IF(O29&lt;16,16-O29,0))</f>
        <v>14</v>
      </c>
      <c r="Q29" s="19">
        <v>1</v>
      </c>
      <c r="R29" s="20">
        <f aca="true" t="shared" si="22" ref="R29:R48">IF(Q29=0,0,IF(Q29&lt;16,16-Q29,0))</f>
        <v>15</v>
      </c>
      <c r="S29" s="68">
        <f aca="true" t="shared" si="23" ref="S29:S48">SMALL(V29:AB29,1)</f>
        <v>0</v>
      </c>
      <c r="T29" s="72">
        <f aca="true" t="shared" si="24" ref="T29:T48">F29+H29+J29+L29+N29+P29+R29-S29</f>
        <v>72</v>
      </c>
      <c r="U29" s="82"/>
      <c r="V29" s="58">
        <f t="shared" si="9"/>
        <v>12</v>
      </c>
      <c r="W29" s="58">
        <f t="shared" si="10"/>
        <v>8</v>
      </c>
      <c r="X29" s="58">
        <f t="shared" si="11"/>
        <v>10</v>
      </c>
      <c r="Y29" s="58">
        <f t="shared" si="12"/>
        <v>0</v>
      </c>
      <c r="Z29" s="58">
        <f t="shared" si="13"/>
        <v>13</v>
      </c>
      <c r="AA29" s="58">
        <f aca="true" t="shared" si="25" ref="AA29:AA48">P29</f>
        <v>14</v>
      </c>
      <c r="AB29" s="58">
        <f t="shared" si="15"/>
        <v>15</v>
      </c>
      <c r="AC29" s="82"/>
      <c r="AD29" s="82"/>
      <c r="AE29" s="82"/>
      <c r="AF29" s="82"/>
      <c r="AG29" s="82"/>
      <c r="AH29" s="82"/>
    </row>
    <row r="30" spans="1:34" ht="15.75" customHeight="1">
      <c r="A30" s="4"/>
      <c r="B30" s="73">
        <v>2</v>
      </c>
      <c r="C30" s="75" t="s">
        <v>12</v>
      </c>
      <c r="D30" s="49" t="s">
        <v>6</v>
      </c>
      <c r="E30" s="19">
        <v>3</v>
      </c>
      <c r="F30" s="20">
        <f t="shared" si="16"/>
        <v>13</v>
      </c>
      <c r="G30" s="19">
        <v>12</v>
      </c>
      <c r="H30" s="20">
        <f t="shared" si="17"/>
        <v>4</v>
      </c>
      <c r="I30" s="19">
        <v>0</v>
      </c>
      <c r="J30" s="20">
        <f t="shared" si="18"/>
        <v>0</v>
      </c>
      <c r="K30" s="19">
        <v>1</v>
      </c>
      <c r="L30" s="20">
        <f t="shared" si="19"/>
        <v>15</v>
      </c>
      <c r="M30" s="19">
        <v>2</v>
      </c>
      <c r="N30" s="20">
        <f t="shared" si="20"/>
        <v>14</v>
      </c>
      <c r="O30" s="19">
        <v>8</v>
      </c>
      <c r="P30" s="20">
        <f t="shared" si="21"/>
        <v>8</v>
      </c>
      <c r="Q30" s="19">
        <v>2</v>
      </c>
      <c r="R30" s="20">
        <f t="shared" si="22"/>
        <v>14</v>
      </c>
      <c r="S30" s="68">
        <f t="shared" si="23"/>
        <v>0</v>
      </c>
      <c r="T30" s="72">
        <f t="shared" si="24"/>
        <v>68</v>
      </c>
      <c r="U30" s="82"/>
      <c r="V30" s="58">
        <f t="shared" si="9"/>
        <v>13</v>
      </c>
      <c r="W30" s="58">
        <f t="shared" si="10"/>
        <v>4</v>
      </c>
      <c r="X30" s="58">
        <f t="shared" si="11"/>
        <v>0</v>
      </c>
      <c r="Y30" s="58">
        <f t="shared" si="12"/>
        <v>15</v>
      </c>
      <c r="Z30" s="58">
        <f t="shared" si="13"/>
        <v>14</v>
      </c>
      <c r="AA30" s="58">
        <f t="shared" si="25"/>
        <v>8</v>
      </c>
      <c r="AB30" s="58">
        <f t="shared" si="15"/>
        <v>14</v>
      </c>
      <c r="AC30" s="82"/>
      <c r="AD30" s="82"/>
      <c r="AE30" s="82"/>
      <c r="AF30" s="82"/>
      <c r="AG30" s="82"/>
      <c r="AH30" s="82"/>
    </row>
    <row r="31" spans="1:34" ht="15.75" customHeight="1">
      <c r="A31" s="4"/>
      <c r="B31" s="73">
        <v>3</v>
      </c>
      <c r="C31" s="75" t="s">
        <v>80</v>
      </c>
      <c r="D31" s="49" t="s">
        <v>6</v>
      </c>
      <c r="E31" s="19"/>
      <c r="F31" s="20">
        <f t="shared" si="16"/>
        <v>0</v>
      </c>
      <c r="G31" s="19">
        <v>1</v>
      </c>
      <c r="H31" s="20">
        <f t="shared" si="17"/>
        <v>15</v>
      </c>
      <c r="I31" s="19">
        <v>11</v>
      </c>
      <c r="J31" s="20">
        <f t="shared" si="18"/>
        <v>5</v>
      </c>
      <c r="K31" s="19">
        <v>3</v>
      </c>
      <c r="L31" s="20">
        <f t="shared" si="19"/>
        <v>13</v>
      </c>
      <c r="M31" s="19">
        <v>6</v>
      </c>
      <c r="N31" s="20">
        <f t="shared" si="20"/>
        <v>10</v>
      </c>
      <c r="O31" s="19">
        <v>5</v>
      </c>
      <c r="P31" s="20">
        <f t="shared" si="21"/>
        <v>11</v>
      </c>
      <c r="Q31" s="19">
        <v>4</v>
      </c>
      <c r="R31" s="20">
        <f t="shared" si="22"/>
        <v>12</v>
      </c>
      <c r="S31" s="68">
        <f t="shared" si="23"/>
        <v>0</v>
      </c>
      <c r="T31" s="72">
        <f t="shared" si="24"/>
        <v>66</v>
      </c>
      <c r="U31" s="82"/>
      <c r="V31" s="58">
        <f t="shared" si="9"/>
        <v>0</v>
      </c>
      <c r="W31" s="58">
        <f t="shared" si="10"/>
        <v>15</v>
      </c>
      <c r="X31" s="58">
        <f t="shared" si="11"/>
        <v>5</v>
      </c>
      <c r="Y31" s="58">
        <f t="shared" si="12"/>
        <v>13</v>
      </c>
      <c r="Z31" s="58">
        <f t="shared" si="13"/>
        <v>10</v>
      </c>
      <c r="AA31" s="58">
        <f t="shared" si="25"/>
        <v>11</v>
      </c>
      <c r="AB31" s="58">
        <f t="shared" si="15"/>
        <v>12</v>
      </c>
      <c r="AC31" s="82"/>
      <c r="AD31" s="82"/>
      <c r="AE31" s="82"/>
      <c r="AF31" s="82"/>
      <c r="AG31" s="82"/>
      <c r="AH31" s="82"/>
    </row>
    <row r="32" spans="1:34" ht="15.75" customHeight="1">
      <c r="A32" s="4"/>
      <c r="B32" s="73">
        <v>4</v>
      </c>
      <c r="C32" s="75" t="s">
        <v>42</v>
      </c>
      <c r="D32" s="56" t="s">
        <v>6</v>
      </c>
      <c r="E32" s="19"/>
      <c r="F32" s="20">
        <f t="shared" si="16"/>
        <v>0</v>
      </c>
      <c r="G32" s="19">
        <v>5</v>
      </c>
      <c r="H32" s="20">
        <f t="shared" si="17"/>
        <v>11</v>
      </c>
      <c r="I32" s="19">
        <v>1</v>
      </c>
      <c r="J32" s="20">
        <f t="shared" si="18"/>
        <v>15</v>
      </c>
      <c r="K32" s="19"/>
      <c r="L32" s="20">
        <f t="shared" si="19"/>
        <v>0</v>
      </c>
      <c r="M32" s="19">
        <v>1</v>
      </c>
      <c r="N32" s="20">
        <f t="shared" si="20"/>
        <v>15</v>
      </c>
      <c r="O32" s="19">
        <v>3</v>
      </c>
      <c r="P32" s="20">
        <f t="shared" si="21"/>
        <v>13</v>
      </c>
      <c r="Q32" s="19">
        <v>6</v>
      </c>
      <c r="R32" s="20">
        <f t="shared" si="22"/>
        <v>10</v>
      </c>
      <c r="S32" s="68">
        <f t="shared" si="23"/>
        <v>0</v>
      </c>
      <c r="T32" s="72">
        <f t="shared" si="24"/>
        <v>64</v>
      </c>
      <c r="U32" s="82"/>
      <c r="V32" s="58">
        <f t="shared" si="9"/>
        <v>0</v>
      </c>
      <c r="W32" s="58">
        <f t="shared" si="10"/>
        <v>11</v>
      </c>
      <c r="X32" s="58">
        <f t="shared" si="11"/>
        <v>15</v>
      </c>
      <c r="Y32" s="58">
        <f t="shared" si="12"/>
        <v>0</v>
      </c>
      <c r="Z32" s="58">
        <f t="shared" si="13"/>
        <v>15</v>
      </c>
      <c r="AA32" s="58">
        <f t="shared" si="25"/>
        <v>13</v>
      </c>
      <c r="AB32" s="58">
        <f t="shared" si="15"/>
        <v>10</v>
      </c>
      <c r="AC32" s="82"/>
      <c r="AD32" s="82"/>
      <c r="AE32" s="82"/>
      <c r="AF32" s="82"/>
      <c r="AG32" s="82"/>
      <c r="AH32" s="82"/>
    </row>
    <row r="33" spans="1:34" ht="15.75" customHeight="1">
      <c r="A33" s="4"/>
      <c r="B33" s="73">
        <v>5</v>
      </c>
      <c r="C33" s="75" t="s">
        <v>44</v>
      </c>
      <c r="D33" s="49" t="s">
        <v>65</v>
      </c>
      <c r="E33" s="19">
        <v>6</v>
      </c>
      <c r="F33" s="20">
        <f t="shared" si="16"/>
        <v>10</v>
      </c>
      <c r="G33" s="19">
        <v>10</v>
      </c>
      <c r="H33" s="20">
        <f t="shared" si="17"/>
        <v>6</v>
      </c>
      <c r="I33" s="19">
        <v>4</v>
      </c>
      <c r="J33" s="20">
        <f t="shared" si="18"/>
        <v>12</v>
      </c>
      <c r="K33" s="19">
        <v>4</v>
      </c>
      <c r="L33" s="20">
        <f t="shared" si="19"/>
        <v>12</v>
      </c>
      <c r="M33" s="19">
        <v>8</v>
      </c>
      <c r="N33" s="20">
        <f t="shared" si="20"/>
        <v>8</v>
      </c>
      <c r="O33" s="19">
        <v>0</v>
      </c>
      <c r="P33" s="20">
        <f t="shared" si="21"/>
        <v>0</v>
      </c>
      <c r="Q33" s="19">
        <v>3</v>
      </c>
      <c r="R33" s="20">
        <f t="shared" si="22"/>
        <v>13</v>
      </c>
      <c r="S33" s="68">
        <f t="shared" si="23"/>
        <v>0</v>
      </c>
      <c r="T33" s="72">
        <f t="shared" si="24"/>
        <v>61</v>
      </c>
      <c r="U33" s="82"/>
      <c r="V33" s="58">
        <f t="shared" si="9"/>
        <v>10</v>
      </c>
      <c r="W33" s="58">
        <f t="shared" si="10"/>
        <v>6</v>
      </c>
      <c r="X33" s="58">
        <f t="shared" si="11"/>
        <v>12</v>
      </c>
      <c r="Y33" s="58">
        <f t="shared" si="12"/>
        <v>12</v>
      </c>
      <c r="Z33" s="58">
        <f t="shared" si="13"/>
        <v>8</v>
      </c>
      <c r="AA33" s="58">
        <f t="shared" si="25"/>
        <v>0</v>
      </c>
      <c r="AB33" s="58">
        <f t="shared" si="15"/>
        <v>13</v>
      </c>
      <c r="AC33" s="82"/>
      <c r="AD33" s="82"/>
      <c r="AE33" s="82"/>
      <c r="AF33" s="82"/>
      <c r="AG33" s="82"/>
      <c r="AH33" s="82"/>
    </row>
    <row r="34" spans="1:34" ht="15.75" customHeight="1">
      <c r="A34" s="4"/>
      <c r="B34" s="47">
        <v>6</v>
      </c>
      <c r="C34" s="50" t="s">
        <v>45</v>
      </c>
      <c r="D34" s="55" t="s">
        <v>110</v>
      </c>
      <c r="E34" s="19"/>
      <c r="F34" s="20">
        <f t="shared" si="16"/>
        <v>0</v>
      </c>
      <c r="G34" s="19">
        <v>11</v>
      </c>
      <c r="H34" s="20">
        <f t="shared" si="17"/>
        <v>5</v>
      </c>
      <c r="I34" s="19">
        <v>10</v>
      </c>
      <c r="J34" s="20">
        <f t="shared" si="18"/>
        <v>6</v>
      </c>
      <c r="K34" s="19">
        <v>6</v>
      </c>
      <c r="L34" s="20">
        <f t="shared" si="19"/>
        <v>10</v>
      </c>
      <c r="M34" s="19">
        <v>9</v>
      </c>
      <c r="N34" s="20">
        <f t="shared" si="20"/>
        <v>7</v>
      </c>
      <c r="O34" s="19">
        <v>7</v>
      </c>
      <c r="P34" s="20">
        <f t="shared" si="21"/>
        <v>9</v>
      </c>
      <c r="Q34" s="19">
        <v>7</v>
      </c>
      <c r="R34" s="20">
        <f t="shared" si="22"/>
        <v>9</v>
      </c>
      <c r="S34" s="68">
        <f t="shared" si="23"/>
        <v>0</v>
      </c>
      <c r="T34" s="72">
        <f t="shared" si="24"/>
        <v>46</v>
      </c>
      <c r="U34" s="82"/>
      <c r="V34" s="58">
        <f t="shared" si="9"/>
        <v>0</v>
      </c>
      <c r="W34" s="58">
        <f t="shared" si="10"/>
        <v>5</v>
      </c>
      <c r="X34" s="58">
        <f t="shared" si="11"/>
        <v>6</v>
      </c>
      <c r="Y34" s="58">
        <f t="shared" si="12"/>
        <v>10</v>
      </c>
      <c r="Z34" s="58">
        <f t="shared" si="13"/>
        <v>7</v>
      </c>
      <c r="AA34" s="58">
        <f t="shared" si="25"/>
        <v>9</v>
      </c>
      <c r="AB34" s="58">
        <f t="shared" si="15"/>
        <v>9</v>
      </c>
      <c r="AC34" s="82"/>
      <c r="AD34" s="82"/>
      <c r="AE34" s="82"/>
      <c r="AF34" s="82"/>
      <c r="AG34" s="82"/>
      <c r="AH34" s="82"/>
    </row>
    <row r="35" spans="1:34" ht="15.75" customHeight="1">
      <c r="A35" s="4"/>
      <c r="B35" s="47">
        <v>7</v>
      </c>
      <c r="C35" s="53" t="s">
        <v>49</v>
      </c>
      <c r="D35" s="56" t="s">
        <v>6</v>
      </c>
      <c r="E35" s="19">
        <v>7</v>
      </c>
      <c r="F35" s="20">
        <f t="shared" si="16"/>
        <v>9</v>
      </c>
      <c r="G35" s="19">
        <v>6</v>
      </c>
      <c r="H35" s="20">
        <f t="shared" si="17"/>
        <v>10</v>
      </c>
      <c r="I35" s="19">
        <v>5</v>
      </c>
      <c r="J35" s="20">
        <f t="shared" si="18"/>
        <v>11</v>
      </c>
      <c r="K35" s="19">
        <v>2</v>
      </c>
      <c r="L35" s="20">
        <f t="shared" si="19"/>
        <v>14</v>
      </c>
      <c r="M35" s="19"/>
      <c r="N35" s="20">
        <f t="shared" si="20"/>
        <v>0</v>
      </c>
      <c r="O35" s="19"/>
      <c r="P35" s="20">
        <f t="shared" si="21"/>
        <v>0</v>
      </c>
      <c r="Q35" s="19"/>
      <c r="R35" s="20">
        <f t="shared" si="22"/>
        <v>0</v>
      </c>
      <c r="S35" s="68">
        <f t="shared" si="23"/>
        <v>0</v>
      </c>
      <c r="T35" s="72">
        <f t="shared" si="24"/>
        <v>44</v>
      </c>
      <c r="U35" s="82"/>
      <c r="V35" s="58">
        <f t="shared" si="9"/>
        <v>9</v>
      </c>
      <c r="W35" s="58">
        <f t="shared" si="10"/>
        <v>10</v>
      </c>
      <c r="X35" s="58">
        <f t="shared" si="11"/>
        <v>11</v>
      </c>
      <c r="Y35" s="58">
        <f t="shared" si="12"/>
        <v>14</v>
      </c>
      <c r="Z35" s="58">
        <f t="shared" si="13"/>
        <v>0</v>
      </c>
      <c r="AA35" s="58">
        <f t="shared" si="25"/>
        <v>0</v>
      </c>
      <c r="AB35" s="58">
        <f t="shared" si="15"/>
        <v>0</v>
      </c>
      <c r="AC35" s="82"/>
      <c r="AD35" s="82"/>
      <c r="AE35" s="82"/>
      <c r="AF35" s="82"/>
      <c r="AG35" s="82"/>
      <c r="AH35" s="82"/>
    </row>
    <row r="36" spans="1:34" ht="15.75" customHeight="1">
      <c r="A36" s="4"/>
      <c r="B36" s="47">
        <v>8</v>
      </c>
      <c r="C36" s="50" t="s">
        <v>84</v>
      </c>
      <c r="D36" s="49" t="s">
        <v>6</v>
      </c>
      <c r="E36" s="19"/>
      <c r="F36" s="20">
        <f t="shared" si="16"/>
        <v>0</v>
      </c>
      <c r="G36" s="19">
        <v>2</v>
      </c>
      <c r="H36" s="20">
        <f t="shared" si="17"/>
        <v>14</v>
      </c>
      <c r="I36" s="19">
        <v>2</v>
      </c>
      <c r="J36" s="20">
        <f t="shared" si="18"/>
        <v>14</v>
      </c>
      <c r="K36" s="19"/>
      <c r="L36" s="20">
        <f t="shared" si="19"/>
        <v>0</v>
      </c>
      <c r="M36" s="19"/>
      <c r="N36" s="20">
        <f t="shared" si="20"/>
        <v>0</v>
      </c>
      <c r="O36" s="19"/>
      <c r="P36" s="20">
        <f t="shared" si="21"/>
        <v>0</v>
      </c>
      <c r="Q36" s="19">
        <v>5</v>
      </c>
      <c r="R36" s="20">
        <f t="shared" si="22"/>
        <v>11</v>
      </c>
      <c r="S36" s="68">
        <f t="shared" si="23"/>
        <v>0</v>
      </c>
      <c r="T36" s="72">
        <f t="shared" si="24"/>
        <v>39</v>
      </c>
      <c r="U36" s="82"/>
      <c r="V36" s="58">
        <f t="shared" si="9"/>
        <v>0</v>
      </c>
      <c r="W36" s="58">
        <f t="shared" si="10"/>
        <v>14</v>
      </c>
      <c r="X36" s="58">
        <f t="shared" si="11"/>
        <v>14</v>
      </c>
      <c r="Y36" s="58">
        <f t="shared" si="12"/>
        <v>0</v>
      </c>
      <c r="Z36" s="58">
        <f t="shared" si="13"/>
        <v>0</v>
      </c>
      <c r="AA36" s="58">
        <f t="shared" si="25"/>
        <v>0</v>
      </c>
      <c r="AB36" s="58">
        <f t="shared" si="15"/>
        <v>11</v>
      </c>
      <c r="AC36" s="82"/>
      <c r="AD36" s="82"/>
      <c r="AE36" s="82"/>
      <c r="AF36" s="82"/>
      <c r="AG36" s="82"/>
      <c r="AH36" s="82"/>
    </row>
    <row r="37" spans="1:34" ht="15.75" customHeight="1">
      <c r="A37" s="4"/>
      <c r="B37" s="47">
        <v>9</v>
      </c>
      <c r="C37" s="48" t="s">
        <v>17</v>
      </c>
      <c r="D37" s="56" t="s">
        <v>6</v>
      </c>
      <c r="E37" s="19"/>
      <c r="F37" s="20">
        <f t="shared" si="16"/>
        <v>0</v>
      </c>
      <c r="G37" s="19"/>
      <c r="H37" s="20">
        <f t="shared" si="17"/>
        <v>0</v>
      </c>
      <c r="I37" s="19"/>
      <c r="J37" s="20">
        <f t="shared" si="18"/>
        <v>0</v>
      </c>
      <c r="K37" s="19"/>
      <c r="L37" s="20">
        <f t="shared" si="19"/>
        <v>0</v>
      </c>
      <c r="M37" s="19">
        <v>7</v>
      </c>
      <c r="N37" s="20">
        <f t="shared" si="20"/>
        <v>9</v>
      </c>
      <c r="O37" s="19">
        <v>1</v>
      </c>
      <c r="P37" s="20">
        <f t="shared" si="21"/>
        <v>15</v>
      </c>
      <c r="Q37" s="19"/>
      <c r="R37" s="20">
        <f t="shared" si="22"/>
        <v>0</v>
      </c>
      <c r="S37" s="68">
        <f t="shared" si="23"/>
        <v>0</v>
      </c>
      <c r="T37" s="72">
        <f t="shared" si="24"/>
        <v>24</v>
      </c>
      <c r="U37" s="82"/>
      <c r="V37" s="58">
        <f t="shared" si="9"/>
        <v>0</v>
      </c>
      <c r="W37" s="58">
        <f t="shared" si="10"/>
        <v>0</v>
      </c>
      <c r="X37" s="58">
        <f t="shared" si="11"/>
        <v>0</v>
      </c>
      <c r="Y37" s="58">
        <f t="shared" si="12"/>
        <v>0</v>
      </c>
      <c r="Z37" s="58">
        <f t="shared" si="13"/>
        <v>9</v>
      </c>
      <c r="AA37" s="58">
        <f t="shared" si="25"/>
        <v>15</v>
      </c>
      <c r="AB37" s="58">
        <f t="shared" si="15"/>
        <v>0</v>
      </c>
      <c r="AC37" s="82"/>
      <c r="AD37" s="82"/>
      <c r="AE37" s="82"/>
      <c r="AF37" s="82"/>
      <c r="AG37" s="82"/>
      <c r="AH37" s="82"/>
    </row>
    <row r="38" spans="1:34" ht="15.75" customHeight="1">
      <c r="A38" s="4"/>
      <c r="B38" s="47">
        <v>10</v>
      </c>
      <c r="C38" s="81" t="s">
        <v>113</v>
      </c>
      <c r="D38" s="56"/>
      <c r="E38" s="19"/>
      <c r="F38" s="20">
        <f t="shared" si="16"/>
        <v>0</v>
      </c>
      <c r="G38" s="19"/>
      <c r="H38" s="20">
        <f t="shared" si="17"/>
        <v>0</v>
      </c>
      <c r="I38" s="19"/>
      <c r="J38" s="20">
        <f t="shared" si="18"/>
        <v>0</v>
      </c>
      <c r="K38" s="19"/>
      <c r="L38" s="20">
        <f t="shared" si="19"/>
        <v>0</v>
      </c>
      <c r="M38" s="19">
        <v>5</v>
      </c>
      <c r="N38" s="20">
        <f t="shared" si="20"/>
        <v>11</v>
      </c>
      <c r="O38" s="19">
        <v>4</v>
      </c>
      <c r="P38" s="20">
        <f t="shared" si="21"/>
        <v>12</v>
      </c>
      <c r="Q38" s="19"/>
      <c r="R38" s="20">
        <f t="shared" si="22"/>
        <v>0</v>
      </c>
      <c r="S38" s="68">
        <f t="shared" si="23"/>
        <v>0</v>
      </c>
      <c r="T38" s="72">
        <f t="shared" si="24"/>
        <v>23</v>
      </c>
      <c r="U38" s="82"/>
      <c r="V38" s="58">
        <f t="shared" si="9"/>
        <v>0</v>
      </c>
      <c r="W38" s="58">
        <f t="shared" si="10"/>
        <v>0</v>
      </c>
      <c r="X38" s="58">
        <f t="shared" si="11"/>
        <v>0</v>
      </c>
      <c r="Y38" s="58">
        <f t="shared" si="12"/>
        <v>0</v>
      </c>
      <c r="Z38" s="58">
        <f t="shared" si="13"/>
        <v>11</v>
      </c>
      <c r="AA38" s="58">
        <f t="shared" si="25"/>
        <v>12</v>
      </c>
      <c r="AB38" s="58">
        <f t="shared" si="15"/>
        <v>0</v>
      </c>
      <c r="AC38" s="82"/>
      <c r="AD38" s="82"/>
      <c r="AE38" s="82"/>
      <c r="AF38" s="82"/>
      <c r="AG38" s="82"/>
      <c r="AH38" s="82"/>
    </row>
    <row r="39" spans="1:34" ht="15.75" customHeight="1">
      <c r="A39" s="4"/>
      <c r="B39" s="47">
        <v>11</v>
      </c>
      <c r="C39" s="54" t="s">
        <v>112</v>
      </c>
      <c r="D39" s="56" t="s">
        <v>90</v>
      </c>
      <c r="E39" s="19"/>
      <c r="F39" s="20">
        <f t="shared" si="16"/>
        <v>0</v>
      </c>
      <c r="G39" s="19"/>
      <c r="H39" s="20">
        <f t="shared" si="17"/>
        <v>0</v>
      </c>
      <c r="I39" s="19"/>
      <c r="J39" s="20">
        <f t="shared" si="18"/>
        <v>0</v>
      </c>
      <c r="K39" s="19"/>
      <c r="L39" s="20">
        <f t="shared" si="19"/>
        <v>0</v>
      </c>
      <c r="M39" s="19">
        <v>4</v>
      </c>
      <c r="N39" s="20">
        <f t="shared" si="20"/>
        <v>12</v>
      </c>
      <c r="O39" s="19">
        <v>6</v>
      </c>
      <c r="P39" s="20">
        <f t="shared" si="21"/>
        <v>10</v>
      </c>
      <c r="Q39" s="19"/>
      <c r="R39" s="20">
        <f t="shared" si="22"/>
        <v>0</v>
      </c>
      <c r="S39" s="68">
        <f t="shared" si="23"/>
        <v>0</v>
      </c>
      <c r="T39" s="72">
        <f t="shared" si="24"/>
        <v>22</v>
      </c>
      <c r="U39" s="82"/>
      <c r="V39" s="58">
        <f t="shared" si="9"/>
        <v>0</v>
      </c>
      <c r="W39" s="58">
        <f t="shared" si="10"/>
        <v>0</v>
      </c>
      <c r="X39" s="58">
        <f t="shared" si="11"/>
        <v>0</v>
      </c>
      <c r="Y39" s="58">
        <f t="shared" si="12"/>
        <v>0</v>
      </c>
      <c r="Z39" s="58">
        <f t="shared" si="13"/>
        <v>12</v>
      </c>
      <c r="AA39" s="58">
        <f t="shared" si="25"/>
        <v>10</v>
      </c>
      <c r="AB39" s="58">
        <f t="shared" si="15"/>
        <v>0</v>
      </c>
      <c r="AC39" s="82"/>
      <c r="AD39" s="82"/>
      <c r="AE39" s="82"/>
      <c r="AF39" s="82"/>
      <c r="AG39" s="82"/>
      <c r="AH39" s="82"/>
    </row>
    <row r="40" spans="1:34" ht="15.75" customHeight="1">
      <c r="A40" s="4"/>
      <c r="B40" s="47">
        <v>12</v>
      </c>
      <c r="C40" s="48" t="s">
        <v>31</v>
      </c>
      <c r="D40" s="56" t="s">
        <v>83</v>
      </c>
      <c r="E40" s="19"/>
      <c r="F40" s="20">
        <f t="shared" si="16"/>
        <v>0</v>
      </c>
      <c r="G40" s="19">
        <v>3</v>
      </c>
      <c r="H40" s="20">
        <f t="shared" si="17"/>
        <v>13</v>
      </c>
      <c r="I40" s="19">
        <v>8</v>
      </c>
      <c r="J40" s="20">
        <f t="shared" si="18"/>
        <v>8</v>
      </c>
      <c r="K40" s="19"/>
      <c r="L40" s="20">
        <f t="shared" si="19"/>
        <v>0</v>
      </c>
      <c r="M40" s="19"/>
      <c r="N40" s="20">
        <f t="shared" si="20"/>
        <v>0</v>
      </c>
      <c r="O40" s="19"/>
      <c r="P40" s="20">
        <f t="shared" si="21"/>
        <v>0</v>
      </c>
      <c r="Q40" s="19"/>
      <c r="R40" s="20">
        <f t="shared" si="22"/>
        <v>0</v>
      </c>
      <c r="S40" s="68">
        <f t="shared" si="23"/>
        <v>0</v>
      </c>
      <c r="T40" s="72">
        <f t="shared" si="24"/>
        <v>21</v>
      </c>
      <c r="U40" s="82"/>
      <c r="V40" s="58">
        <f t="shared" si="9"/>
        <v>0</v>
      </c>
      <c r="W40" s="58">
        <f t="shared" si="10"/>
        <v>13</v>
      </c>
      <c r="X40" s="58">
        <f t="shared" si="11"/>
        <v>8</v>
      </c>
      <c r="Y40" s="58">
        <f t="shared" si="12"/>
        <v>0</v>
      </c>
      <c r="Z40" s="58">
        <f t="shared" si="13"/>
        <v>0</v>
      </c>
      <c r="AA40" s="58">
        <f t="shared" si="25"/>
        <v>0</v>
      </c>
      <c r="AB40" s="58">
        <f t="shared" si="15"/>
        <v>0</v>
      </c>
      <c r="AC40" s="82"/>
      <c r="AD40" s="82"/>
      <c r="AE40" s="82"/>
      <c r="AF40" s="82"/>
      <c r="AG40" s="82"/>
      <c r="AH40" s="82"/>
    </row>
    <row r="41" spans="1:34" ht="15.75" customHeight="1">
      <c r="A41" s="4"/>
      <c r="B41" s="47">
        <v>13</v>
      </c>
      <c r="C41" s="54" t="s">
        <v>91</v>
      </c>
      <c r="D41" s="56" t="s">
        <v>90</v>
      </c>
      <c r="E41" s="19"/>
      <c r="F41" s="20">
        <f t="shared" si="16"/>
        <v>0</v>
      </c>
      <c r="G41" s="19">
        <v>9</v>
      </c>
      <c r="H41" s="20">
        <f t="shared" si="17"/>
        <v>7</v>
      </c>
      <c r="I41" s="19">
        <v>3</v>
      </c>
      <c r="J41" s="20">
        <f t="shared" si="18"/>
        <v>13</v>
      </c>
      <c r="K41" s="19"/>
      <c r="L41" s="20">
        <f t="shared" si="19"/>
        <v>0</v>
      </c>
      <c r="M41" s="19"/>
      <c r="N41" s="20">
        <f t="shared" si="20"/>
        <v>0</v>
      </c>
      <c r="O41" s="19"/>
      <c r="P41" s="20">
        <f t="shared" si="21"/>
        <v>0</v>
      </c>
      <c r="Q41" s="19"/>
      <c r="R41" s="20">
        <f t="shared" si="22"/>
        <v>0</v>
      </c>
      <c r="S41" s="68">
        <f t="shared" si="23"/>
        <v>0</v>
      </c>
      <c r="T41" s="72">
        <f t="shared" si="24"/>
        <v>20</v>
      </c>
      <c r="U41" s="82"/>
      <c r="V41" s="58">
        <f t="shared" si="9"/>
        <v>0</v>
      </c>
      <c r="W41" s="58">
        <f t="shared" si="10"/>
        <v>7</v>
      </c>
      <c r="X41" s="58">
        <f t="shared" si="11"/>
        <v>13</v>
      </c>
      <c r="Y41" s="58">
        <f t="shared" si="12"/>
        <v>0</v>
      </c>
      <c r="Z41" s="58">
        <f t="shared" si="13"/>
        <v>0</v>
      </c>
      <c r="AA41" s="58">
        <f t="shared" si="25"/>
        <v>0</v>
      </c>
      <c r="AB41" s="58">
        <f t="shared" si="15"/>
        <v>0</v>
      </c>
      <c r="AC41" s="82"/>
      <c r="AD41" s="82"/>
      <c r="AE41" s="82"/>
      <c r="AF41" s="82"/>
      <c r="AG41" s="82"/>
      <c r="AH41" s="82"/>
    </row>
    <row r="42" spans="1:34" ht="15.75" customHeight="1">
      <c r="A42" s="4"/>
      <c r="B42" s="47">
        <v>14</v>
      </c>
      <c r="C42" s="50" t="s">
        <v>86</v>
      </c>
      <c r="D42" s="49" t="s">
        <v>6</v>
      </c>
      <c r="E42" s="19"/>
      <c r="F42" s="20">
        <f t="shared" si="16"/>
        <v>0</v>
      </c>
      <c r="G42" s="19">
        <v>4</v>
      </c>
      <c r="H42" s="20">
        <f t="shared" si="17"/>
        <v>12</v>
      </c>
      <c r="I42" s="19">
        <v>9</v>
      </c>
      <c r="J42" s="20">
        <f t="shared" si="18"/>
        <v>7</v>
      </c>
      <c r="K42" s="19"/>
      <c r="L42" s="20">
        <f t="shared" si="19"/>
        <v>0</v>
      </c>
      <c r="M42" s="19"/>
      <c r="N42" s="20">
        <f t="shared" si="20"/>
        <v>0</v>
      </c>
      <c r="O42" s="19"/>
      <c r="P42" s="20">
        <f t="shared" si="21"/>
        <v>0</v>
      </c>
      <c r="Q42" s="19"/>
      <c r="R42" s="20">
        <f t="shared" si="22"/>
        <v>0</v>
      </c>
      <c r="S42" s="68">
        <f t="shared" si="23"/>
        <v>0</v>
      </c>
      <c r="T42" s="72">
        <f t="shared" si="24"/>
        <v>19</v>
      </c>
      <c r="U42" s="82"/>
      <c r="V42" s="58">
        <f t="shared" si="9"/>
        <v>0</v>
      </c>
      <c r="W42" s="58">
        <f t="shared" si="10"/>
        <v>12</v>
      </c>
      <c r="X42" s="58">
        <f t="shared" si="11"/>
        <v>7</v>
      </c>
      <c r="Y42" s="58">
        <f t="shared" si="12"/>
        <v>0</v>
      </c>
      <c r="Z42" s="58">
        <f t="shared" si="13"/>
        <v>0</v>
      </c>
      <c r="AA42" s="58">
        <f t="shared" si="25"/>
        <v>0</v>
      </c>
      <c r="AB42" s="58">
        <f t="shared" si="15"/>
        <v>0</v>
      </c>
      <c r="AC42" s="82"/>
      <c r="AD42" s="82"/>
      <c r="AE42" s="82"/>
      <c r="AF42" s="82"/>
      <c r="AG42" s="82"/>
      <c r="AH42" s="82"/>
    </row>
    <row r="43" spans="1:34" ht="15.75" customHeight="1">
      <c r="A43" s="4"/>
      <c r="B43" s="47">
        <v>15</v>
      </c>
      <c r="C43" s="54" t="s">
        <v>87</v>
      </c>
      <c r="D43" s="56" t="s">
        <v>3</v>
      </c>
      <c r="E43" s="19"/>
      <c r="F43" s="20">
        <f t="shared" si="16"/>
        <v>0</v>
      </c>
      <c r="G43" s="19">
        <v>7</v>
      </c>
      <c r="H43" s="20">
        <f t="shared" si="17"/>
        <v>9</v>
      </c>
      <c r="I43" s="19">
        <v>7</v>
      </c>
      <c r="J43" s="20">
        <f t="shared" si="18"/>
        <v>9</v>
      </c>
      <c r="K43" s="19"/>
      <c r="L43" s="20">
        <f t="shared" si="19"/>
        <v>0</v>
      </c>
      <c r="M43" s="19"/>
      <c r="N43" s="20">
        <f t="shared" si="20"/>
        <v>0</v>
      </c>
      <c r="O43" s="19"/>
      <c r="P43" s="20">
        <f t="shared" si="21"/>
        <v>0</v>
      </c>
      <c r="Q43" s="19"/>
      <c r="R43" s="20">
        <f t="shared" si="22"/>
        <v>0</v>
      </c>
      <c r="S43" s="68">
        <f t="shared" si="23"/>
        <v>0</v>
      </c>
      <c r="T43" s="72">
        <f t="shared" si="24"/>
        <v>18</v>
      </c>
      <c r="U43" s="82"/>
      <c r="V43" s="58">
        <f t="shared" si="9"/>
        <v>0</v>
      </c>
      <c r="W43" s="58">
        <f t="shared" si="10"/>
        <v>9</v>
      </c>
      <c r="X43" s="58">
        <f t="shared" si="11"/>
        <v>9</v>
      </c>
      <c r="Y43" s="58">
        <f t="shared" si="12"/>
        <v>0</v>
      </c>
      <c r="Z43" s="58">
        <f t="shared" si="13"/>
        <v>0</v>
      </c>
      <c r="AA43" s="58">
        <f t="shared" si="25"/>
        <v>0</v>
      </c>
      <c r="AB43" s="58">
        <f t="shared" si="15"/>
        <v>0</v>
      </c>
      <c r="AC43" s="82"/>
      <c r="AD43" s="82"/>
      <c r="AE43" s="82"/>
      <c r="AF43" s="82"/>
      <c r="AG43" s="82"/>
      <c r="AH43" s="82"/>
    </row>
    <row r="44" spans="1:34" ht="15.75" customHeight="1">
      <c r="A44" s="4"/>
      <c r="B44" s="47">
        <v>16</v>
      </c>
      <c r="C44" s="50" t="s">
        <v>38</v>
      </c>
      <c r="D44" s="55" t="s">
        <v>6</v>
      </c>
      <c r="E44" s="19">
        <v>1</v>
      </c>
      <c r="F44" s="20">
        <f t="shared" si="16"/>
        <v>15</v>
      </c>
      <c r="G44" s="19"/>
      <c r="H44" s="20">
        <f t="shared" si="17"/>
        <v>0</v>
      </c>
      <c r="I44" s="19"/>
      <c r="J44" s="20">
        <f t="shared" si="18"/>
        <v>0</v>
      </c>
      <c r="K44" s="19"/>
      <c r="L44" s="20">
        <f t="shared" si="19"/>
        <v>0</v>
      </c>
      <c r="M44" s="19"/>
      <c r="N44" s="20">
        <f t="shared" si="20"/>
        <v>0</v>
      </c>
      <c r="O44" s="19"/>
      <c r="P44" s="20">
        <f t="shared" si="21"/>
        <v>0</v>
      </c>
      <c r="Q44" s="19"/>
      <c r="R44" s="20">
        <f t="shared" si="22"/>
        <v>0</v>
      </c>
      <c r="S44" s="68">
        <f t="shared" si="23"/>
        <v>0</v>
      </c>
      <c r="T44" s="72">
        <f t="shared" si="24"/>
        <v>15</v>
      </c>
      <c r="U44" s="82"/>
      <c r="V44" s="58">
        <f t="shared" si="9"/>
        <v>15</v>
      </c>
      <c r="W44" s="58">
        <f t="shared" si="10"/>
        <v>0</v>
      </c>
      <c r="X44" s="58">
        <f t="shared" si="11"/>
        <v>0</v>
      </c>
      <c r="Y44" s="58">
        <f t="shared" si="12"/>
        <v>0</v>
      </c>
      <c r="Z44" s="58">
        <f t="shared" si="13"/>
        <v>0</v>
      </c>
      <c r="AA44" s="58">
        <f t="shared" si="25"/>
        <v>0</v>
      </c>
      <c r="AB44" s="58">
        <f t="shared" si="15"/>
        <v>0</v>
      </c>
      <c r="AC44" s="82"/>
      <c r="AD44" s="82"/>
      <c r="AE44" s="82"/>
      <c r="AF44" s="82"/>
      <c r="AG44" s="82"/>
      <c r="AH44" s="82"/>
    </row>
    <row r="45" spans="1:34" ht="15.75" customHeight="1">
      <c r="A45" s="4"/>
      <c r="B45" s="47">
        <v>17</v>
      </c>
      <c r="C45" s="48" t="s">
        <v>63</v>
      </c>
      <c r="D45" s="49" t="s">
        <v>3</v>
      </c>
      <c r="E45" s="19">
        <v>2</v>
      </c>
      <c r="F45" s="20">
        <f t="shared" si="16"/>
        <v>14</v>
      </c>
      <c r="G45" s="19"/>
      <c r="H45" s="20">
        <f t="shared" si="17"/>
        <v>0</v>
      </c>
      <c r="I45" s="19"/>
      <c r="J45" s="20">
        <f t="shared" si="18"/>
        <v>0</v>
      </c>
      <c r="K45" s="19"/>
      <c r="L45" s="20">
        <f t="shared" si="19"/>
        <v>0</v>
      </c>
      <c r="M45" s="19"/>
      <c r="N45" s="20">
        <f t="shared" si="20"/>
        <v>0</v>
      </c>
      <c r="O45" s="19"/>
      <c r="P45" s="20">
        <f t="shared" si="21"/>
        <v>0</v>
      </c>
      <c r="Q45" s="19"/>
      <c r="R45" s="20">
        <f t="shared" si="22"/>
        <v>0</v>
      </c>
      <c r="S45" s="68">
        <f t="shared" si="23"/>
        <v>0</v>
      </c>
      <c r="T45" s="72">
        <f t="shared" si="24"/>
        <v>14</v>
      </c>
      <c r="U45" s="82"/>
      <c r="V45" s="58">
        <f t="shared" si="9"/>
        <v>14</v>
      </c>
      <c r="W45" s="58">
        <f t="shared" si="10"/>
        <v>0</v>
      </c>
      <c r="X45" s="58">
        <f t="shared" si="11"/>
        <v>0</v>
      </c>
      <c r="Y45" s="58">
        <f t="shared" si="12"/>
        <v>0</v>
      </c>
      <c r="Z45" s="58">
        <f t="shared" si="13"/>
        <v>0</v>
      </c>
      <c r="AA45" s="58">
        <f t="shared" si="25"/>
        <v>0</v>
      </c>
      <c r="AB45" s="58">
        <f t="shared" si="15"/>
        <v>0</v>
      </c>
      <c r="AC45" s="82"/>
      <c r="AD45" s="82"/>
      <c r="AE45" s="82"/>
      <c r="AF45" s="82"/>
      <c r="AG45" s="82"/>
      <c r="AH45" s="82"/>
    </row>
    <row r="46" spans="1:34" ht="15.75" customHeight="1">
      <c r="A46" s="4"/>
      <c r="B46" s="47">
        <v>18</v>
      </c>
      <c r="C46" s="51" t="s">
        <v>104</v>
      </c>
      <c r="D46" s="49" t="s">
        <v>3</v>
      </c>
      <c r="E46" s="19"/>
      <c r="F46" s="20">
        <f t="shared" si="16"/>
        <v>0</v>
      </c>
      <c r="G46" s="19"/>
      <c r="H46" s="20">
        <f t="shared" si="17"/>
        <v>0</v>
      </c>
      <c r="I46" s="19"/>
      <c r="J46" s="20">
        <f t="shared" si="18"/>
        <v>0</v>
      </c>
      <c r="K46" s="19">
        <v>5</v>
      </c>
      <c r="L46" s="20">
        <f t="shared" si="19"/>
        <v>11</v>
      </c>
      <c r="M46" s="19"/>
      <c r="N46" s="20">
        <f t="shared" si="20"/>
        <v>0</v>
      </c>
      <c r="O46" s="19"/>
      <c r="P46" s="20">
        <f t="shared" si="21"/>
        <v>0</v>
      </c>
      <c r="Q46" s="19"/>
      <c r="R46" s="20">
        <f t="shared" si="22"/>
        <v>0</v>
      </c>
      <c r="S46" s="68">
        <f t="shared" si="23"/>
        <v>0</v>
      </c>
      <c r="T46" s="69">
        <f t="shared" si="24"/>
        <v>11</v>
      </c>
      <c r="U46" s="82"/>
      <c r="V46" s="58">
        <f t="shared" si="9"/>
        <v>0</v>
      </c>
      <c r="W46" s="58">
        <f t="shared" si="10"/>
        <v>0</v>
      </c>
      <c r="X46" s="58">
        <f t="shared" si="11"/>
        <v>0</v>
      </c>
      <c r="Y46" s="58">
        <f t="shared" si="12"/>
        <v>11</v>
      </c>
      <c r="Z46" s="58">
        <f t="shared" si="13"/>
        <v>0</v>
      </c>
      <c r="AA46" s="58">
        <f t="shared" si="25"/>
        <v>0</v>
      </c>
      <c r="AB46" s="58">
        <f t="shared" si="15"/>
        <v>0</v>
      </c>
      <c r="AC46" s="82"/>
      <c r="AD46" s="82"/>
      <c r="AE46" s="82"/>
      <c r="AF46" s="82"/>
      <c r="AG46" s="82"/>
      <c r="AH46" s="82"/>
    </row>
    <row r="47" spans="1:34" ht="15.75" customHeight="1">
      <c r="A47" s="4"/>
      <c r="B47" s="47">
        <v>19</v>
      </c>
      <c r="C47" s="53" t="s">
        <v>64</v>
      </c>
      <c r="D47" s="56" t="s">
        <v>3</v>
      </c>
      <c r="E47" s="19">
        <v>5</v>
      </c>
      <c r="F47" s="20">
        <f t="shared" si="16"/>
        <v>11</v>
      </c>
      <c r="G47" s="19"/>
      <c r="H47" s="20">
        <f t="shared" si="17"/>
        <v>0</v>
      </c>
      <c r="I47" s="19"/>
      <c r="J47" s="20">
        <f t="shared" si="18"/>
        <v>0</v>
      </c>
      <c r="K47" s="19"/>
      <c r="L47" s="20">
        <f t="shared" si="19"/>
        <v>0</v>
      </c>
      <c r="M47" s="19"/>
      <c r="N47" s="20">
        <f t="shared" si="20"/>
        <v>0</v>
      </c>
      <c r="O47" s="19"/>
      <c r="P47" s="20">
        <f t="shared" si="21"/>
        <v>0</v>
      </c>
      <c r="Q47" s="19"/>
      <c r="R47" s="20">
        <f t="shared" si="22"/>
        <v>0</v>
      </c>
      <c r="S47" s="68">
        <f t="shared" si="23"/>
        <v>0</v>
      </c>
      <c r="T47" s="72">
        <f t="shared" si="24"/>
        <v>11</v>
      </c>
      <c r="U47" s="82"/>
      <c r="V47" s="58">
        <f t="shared" si="9"/>
        <v>11</v>
      </c>
      <c r="W47" s="58">
        <f t="shared" si="10"/>
        <v>0</v>
      </c>
      <c r="X47" s="58">
        <f t="shared" si="11"/>
        <v>0</v>
      </c>
      <c r="Y47" s="58">
        <f t="shared" si="12"/>
        <v>0</v>
      </c>
      <c r="Z47" s="58">
        <f t="shared" si="13"/>
        <v>0</v>
      </c>
      <c r="AA47" s="58">
        <f t="shared" si="25"/>
        <v>0</v>
      </c>
      <c r="AB47" s="58">
        <f t="shared" si="15"/>
        <v>0</v>
      </c>
      <c r="AC47" s="82"/>
      <c r="AD47" s="82"/>
      <c r="AE47" s="82"/>
      <c r="AF47" s="82"/>
      <c r="AG47" s="82"/>
      <c r="AH47" s="82"/>
    </row>
    <row r="48" spans="1:34" ht="15.75" customHeight="1">
      <c r="A48" s="4"/>
      <c r="B48" s="47">
        <v>20</v>
      </c>
      <c r="C48" s="54" t="s">
        <v>66</v>
      </c>
      <c r="D48" s="56" t="s">
        <v>48</v>
      </c>
      <c r="E48" s="19">
        <v>8</v>
      </c>
      <c r="F48" s="20">
        <f t="shared" si="16"/>
        <v>8</v>
      </c>
      <c r="G48" s="19"/>
      <c r="H48" s="20">
        <f t="shared" si="17"/>
        <v>0</v>
      </c>
      <c r="I48" s="19"/>
      <c r="J48" s="20">
        <f t="shared" si="18"/>
        <v>0</v>
      </c>
      <c r="K48" s="19"/>
      <c r="L48" s="20">
        <f t="shared" si="19"/>
        <v>0</v>
      </c>
      <c r="M48" s="19"/>
      <c r="N48" s="20">
        <f t="shared" si="20"/>
        <v>0</v>
      </c>
      <c r="O48" s="19"/>
      <c r="P48" s="20">
        <f t="shared" si="21"/>
        <v>0</v>
      </c>
      <c r="Q48" s="19"/>
      <c r="R48" s="20">
        <f t="shared" si="22"/>
        <v>0</v>
      </c>
      <c r="S48" s="68">
        <f t="shared" si="23"/>
        <v>0</v>
      </c>
      <c r="T48" s="72">
        <f t="shared" si="24"/>
        <v>8</v>
      </c>
      <c r="U48" s="82"/>
      <c r="V48" s="58">
        <f t="shared" si="9"/>
        <v>8</v>
      </c>
      <c r="W48" s="58">
        <f t="shared" si="10"/>
        <v>0</v>
      </c>
      <c r="X48" s="58">
        <f t="shared" si="11"/>
        <v>0</v>
      </c>
      <c r="Y48" s="58">
        <f t="shared" si="12"/>
        <v>0</v>
      </c>
      <c r="Z48" s="58">
        <f t="shared" si="13"/>
        <v>0</v>
      </c>
      <c r="AA48" s="58">
        <f t="shared" si="25"/>
        <v>0</v>
      </c>
      <c r="AB48" s="58">
        <f t="shared" si="15"/>
        <v>0</v>
      </c>
      <c r="AC48" s="82"/>
      <c r="AD48" s="82"/>
      <c r="AE48" s="82"/>
      <c r="AF48" s="82"/>
      <c r="AG48" s="82"/>
      <c r="AH48" s="82"/>
    </row>
    <row r="49" spans="1:34" ht="15.75" customHeight="1">
      <c r="A49" s="4"/>
      <c r="B49" s="59"/>
      <c r="C49" s="63"/>
      <c r="D49" s="60"/>
      <c r="E49" s="24"/>
      <c r="F49" s="25"/>
      <c r="G49" s="24"/>
      <c r="H49" s="25"/>
      <c r="I49" s="24"/>
      <c r="J49" s="25"/>
      <c r="K49" s="24"/>
      <c r="L49" s="25"/>
      <c r="M49" s="24"/>
      <c r="N49" s="25"/>
      <c r="O49" s="24"/>
      <c r="P49" s="25"/>
      <c r="Q49" s="24"/>
      <c r="R49" s="25"/>
      <c r="S49" s="26"/>
      <c r="T49" s="62"/>
      <c r="U49" s="82"/>
      <c r="V49" s="58"/>
      <c r="W49" s="58"/>
      <c r="X49" s="58"/>
      <c r="Y49" s="58"/>
      <c r="Z49" s="58"/>
      <c r="AA49" s="58"/>
      <c r="AB49" s="58"/>
      <c r="AC49" s="82"/>
      <c r="AD49" s="82"/>
      <c r="AE49" s="82"/>
      <c r="AF49" s="82"/>
      <c r="AG49" s="82"/>
      <c r="AH49" s="82"/>
    </row>
    <row r="50" spans="1:34" ht="15.75" customHeight="1">
      <c r="A50" s="58"/>
      <c r="B50" s="97"/>
      <c r="C50" s="98"/>
      <c r="D50" s="99"/>
      <c r="E50" s="100"/>
      <c r="F50" s="101"/>
      <c r="G50" s="100"/>
      <c r="H50" s="101"/>
      <c r="I50" s="100"/>
      <c r="J50" s="101"/>
      <c r="K50" s="100"/>
      <c r="L50" s="101"/>
      <c r="M50" s="100"/>
      <c r="N50" s="101"/>
      <c r="O50" s="100"/>
      <c r="P50" s="101"/>
      <c r="Q50" s="100"/>
      <c r="R50" s="101"/>
      <c r="S50" s="102"/>
      <c r="T50" s="103"/>
      <c r="U50" s="82"/>
      <c r="V50" s="58">
        <f>F50</f>
        <v>0</v>
      </c>
      <c r="W50" s="58">
        <f>H50</f>
        <v>0</v>
      </c>
      <c r="X50" s="58">
        <f>J50</f>
        <v>0</v>
      </c>
      <c r="Y50" s="58">
        <f>L50</f>
        <v>0</v>
      </c>
      <c r="Z50" s="58">
        <f>N50</f>
        <v>0</v>
      </c>
      <c r="AA50" s="58"/>
      <c r="AB50" s="58">
        <f>R50</f>
        <v>0</v>
      </c>
      <c r="AC50" s="82"/>
      <c r="AD50" s="82"/>
      <c r="AE50" s="82"/>
      <c r="AF50" s="82"/>
      <c r="AG50" s="82"/>
      <c r="AH50" s="82"/>
    </row>
    <row r="51" spans="1:34" ht="12.75">
      <c r="A51" s="82"/>
      <c r="B51" s="84"/>
      <c r="C51" s="86"/>
      <c r="D51" s="86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</row>
    <row r="52" spans="1:34" ht="5.25" customHeight="1">
      <c r="A52" s="82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5"/>
      <c r="R52" s="84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</row>
    <row r="53" spans="1:34" ht="12.75" customHeight="1">
      <c r="A53" s="82"/>
      <c r="B53" s="84"/>
      <c r="C53" s="96"/>
      <c r="D53" s="96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9"/>
      <c r="R53" s="90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</row>
    <row r="54" spans="1:34" ht="12.75" customHeight="1">
      <c r="A54" s="82"/>
      <c r="B54" s="84"/>
      <c r="C54" s="86"/>
      <c r="D54" s="86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2"/>
      <c r="R54" s="93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</row>
    <row r="55" spans="1:34" ht="12.75">
      <c r="A55" s="82"/>
      <c r="B55" s="84"/>
      <c r="C55" s="86"/>
      <c r="D55" s="86"/>
      <c r="E55" s="94"/>
      <c r="F55" s="94"/>
      <c r="G55" s="94"/>
      <c r="H55" s="94"/>
      <c r="I55" s="94"/>
      <c r="J55" s="94"/>
      <c r="K55" s="94"/>
      <c r="L55" s="94"/>
      <c r="M55" s="94"/>
      <c r="N55" s="94">
        <f>IF(N54=1,20,IF(N54=2,17,IF(N54=3,15,IF(N54=4,13,IF(N54=0,0,IF(N54&lt;16,16-N54,0))))))</f>
        <v>0</v>
      </c>
      <c r="O55" s="94"/>
      <c r="P55" s="94">
        <f>IF(P54=1,20,IF(P54=2,17,IF(P54=3,15,IF(P54=4,13,IF(P54=0,0,IF(P54&lt;16,16-P54,0))))))</f>
        <v>0</v>
      </c>
      <c r="Q55" s="94">
        <f>IF(Q54=1,20,IF(Q54=2,17,IF(Q54=3,15,IF(Q54=4,13,IF(Q54=0,0,IF(Q54&lt;16,16-Q54,0))))))</f>
        <v>0</v>
      </c>
      <c r="R55" s="94">
        <f>IF(R54=1,20,IF(R54=2,17,IF(R54=3,15,IF(R54=4,13,IF(R54=0,0,IF(R54&lt;16,16-R54,0))))))</f>
        <v>0</v>
      </c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</row>
    <row r="56" spans="1:34" ht="5.25" customHeight="1">
      <c r="A56" s="82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  <c r="R56" s="84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</row>
    <row r="57" spans="1:34" ht="12.75" customHeight="1">
      <c r="A57" s="82"/>
      <c r="B57" s="84"/>
      <c r="C57" s="96"/>
      <c r="D57" s="96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9"/>
      <c r="R57" s="90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</row>
    <row r="58" spans="1:34" ht="12.75" customHeight="1">
      <c r="A58" s="82"/>
      <c r="B58" s="84"/>
      <c r="C58" s="86"/>
      <c r="D58" s="86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2"/>
      <c r="R58" s="93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</row>
    <row r="59" spans="1:34" ht="12.75">
      <c r="A59" s="82"/>
      <c r="B59" s="84"/>
      <c r="C59" s="96"/>
      <c r="D59" s="96"/>
      <c r="E59" s="94"/>
      <c r="F59" s="94"/>
      <c r="G59" s="94"/>
      <c r="H59" s="94"/>
      <c r="I59" s="94"/>
      <c r="J59" s="94"/>
      <c r="K59" s="94"/>
      <c r="L59" s="94"/>
      <c r="M59" s="94"/>
      <c r="N59" s="94">
        <f>IF(N58=1,20,IF(N58=2,17,IF(N58=3,15,IF(N58=4,13,IF(N58=0,0,IF(N58&lt;16,16-N58,0))))))</f>
        <v>0</v>
      </c>
      <c r="O59" s="94"/>
      <c r="P59" s="94">
        <f>IF(P58=1,20,IF(P58=2,17,IF(P58=3,15,IF(P58=4,13,IF(P58=0,0,IF(P58&lt;16,16-P58,0))))))</f>
        <v>0</v>
      </c>
      <c r="Q59" s="94">
        <f>IF(Q58=1,20,IF(Q58=2,17,IF(Q58=3,15,IF(Q58=4,13,IF(Q58=0,0,IF(Q58&lt;16,16-Q58,0))))))</f>
        <v>0</v>
      </c>
      <c r="R59" s="94">
        <f>IF(R58=1,20,IF(R58=2,17,IF(R58=3,15,IF(R58=4,13,IF(R58=0,0,IF(R58&lt;16,16-R58,0))))))</f>
        <v>0</v>
      </c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</row>
    <row r="60" spans="1:34" ht="5.25" customHeight="1">
      <c r="A60" s="82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5"/>
      <c r="R60" s="84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</row>
    <row r="61" spans="1:34" ht="12.75" customHeight="1">
      <c r="A61" s="82"/>
      <c r="B61" s="84"/>
      <c r="C61" s="95"/>
      <c r="D61" s="95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9"/>
      <c r="R61" s="90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</row>
    <row r="62" spans="1:34" ht="12.75" customHeight="1">
      <c r="A62" s="82"/>
      <c r="B62" s="84"/>
      <c r="C62" s="95"/>
      <c r="D62" s="95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2"/>
      <c r="R62" s="93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</row>
    <row r="63" spans="1:34" ht="12.75">
      <c r="A63" s="82"/>
      <c r="B63" s="84"/>
      <c r="C63" s="96"/>
      <c r="D63" s="96"/>
      <c r="E63" s="94"/>
      <c r="F63" s="94"/>
      <c r="G63" s="94"/>
      <c r="H63" s="94"/>
      <c r="I63" s="94"/>
      <c r="J63" s="94"/>
      <c r="K63" s="94"/>
      <c r="L63" s="94"/>
      <c r="M63" s="94"/>
      <c r="N63" s="94">
        <f>IF(N62=1,20,IF(N62=2,17,IF(N62=3,15,IF(N62=4,13,IF(N62=0,0,IF(N62&lt;16,16-N62,0))))))</f>
        <v>0</v>
      </c>
      <c r="O63" s="94"/>
      <c r="P63" s="94">
        <f>IF(P62=1,20,IF(P62=2,17,IF(P62=3,15,IF(P62=4,13,IF(P62=0,0,IF(P62&lt;16,16-P62,0))))))</f>
        <v>0</v>
      </c>
      <c r="Q63" s="94">
        <f>IF(Q62=1,20,IF(Q62=2,17,IF(Q62=3,15,IF(Q62=4,13,IF(Q62=0,0,IF(Q62&lt;16,16-Q62,0))))))</f>
        <v>0</v>
      </c>
      <c r="R63" s="94">
        <f>IF(R62=1,20,IF(R62=2,17,IF(R62=3,15,IF(R62=4,13,IF(R62=0,0,IF(R62&lt;16,16-R62,0))))))</f>
        <v>0</v>
      </c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</row>
    <row r="64" spans="1:34" ht="5.25" customHeight="1">
      <c r="A64" s="82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5"/>
      <c r="R64" s="84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</row>
    <row r="65" spans="1:34" ht="12.75" customHeight="1">
      <c r="A65" s="82"/>
      <c r="B65" s="84"/>
      <c r="C65" s="104"/>
      <c r="D65" s="104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9"/>
      <c r="R65" s="90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</row>
    <row r="66" spans="1:34" ht="12.75" customHeight="1">
      <c r="A66" s="82"/>
      <c r="B66" s="84"/>
      <c r="C66" s="105"/>
      <c r="D66" s="105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2"/>
      <c r="R66" s="93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</row>
    <row r="67" spans="1:34" ht="12.75">
      <c r="A67" s="82"/>
      <c r="B67" s="84"/>
      <c r="C67" s="106"/>
      <c r="D67" s="106"/>
      <c r="E67" s="94"/>
      <c r="F67" s="94"/>
      <c r="G67" s="94"/>
      <c r="H67" s="94"/>
      <c r="I67" s="94"/>
      <c r="J67" s="94"/>
      <c r="K67" s="94"/>
      <c r="L67" s="94"/>
      <c r="M67" s="94"/>
      <c r="N67" s="94">
        <f>IF(N66=1,20,IF(N66=2,17,IF(N66=3,15,IF(N66=4,13,IF(N66=0,0,IF(N66&lt;16,16-N66,0))))))</f>
        <v>0</v>
      </c>
      <c r="O67" s="94"/>
      <c r="P67" s="94">
        <f>IF(P66=1,20,IF(P66=2,17,IF(P66=3,15,IF(P66=4,13,IF(P66=0,0,IF(P66&lt;16,16-P66,0))))))</f>
        <v>0</v>
      </c>
      <c r="Q67" s="94">
        <f>IF(Q66=1,20,IF(Q66=2,17,IF(Q66=3,15,IF(Q66=4,13,IF(Q66=0,0,IF(Q66&lt;16,16-Q66,0))))))</f>
        <v>0</v>
      </c>
      <c r="R67" s="94">
        <f>IF(R66=1,20,IF(R66=2,17,IF(R66=3,15,IF(R66=4,13,IF(R66=0,0,IF(R66&lt;16,16-R66,0))))))</f>
        <v>0</v>
      </c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</row>
    <row r="68" spans="1:34" ht="5.25" customHeight="1">
      <c r="A68" s="82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5"/>
      <c r="R68" s="84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</row>
    <row r="69" spans="1:34" ht="12.75" customHeight="1">
      <c r="A69" s="82"/>
      <c r="B69" s="84"/>
      <c r="C69" s="95"/>
      <c r="D69" s="95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9"/>
      <c r="R69" s="90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</row>
    <row r="70" spans="1:34" ht="12.75" customHeight="1">
      <c r="A70" s="82"/>
      <c r="B70" s="84"/>
      <c r="C70" s="86"/>
      <c r="D70" s="86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2"/>
      <c r="R70" s="93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</row>
    <row r="71" spans="1:34" ht="12.75">
      <c r="A71" s="82"/>
      <c r="B71" s="84"/>
      <c r="C71" s="86"/>
      <c r="D71" s="86"/>
      <c r="E71" s="94"/>
      <c r="F71" s="94"/>
      <c r="G71" s="94"/>
      <c r="H71" s="94"/>
      <c r="I71" s="94"/>
      <c r="J71" s="94"/>
      <c r="K71" s="94"/>
      <c r="L71" s="94"/>
      <c r="M71" s="94"/>
      <c r="N71" s="94">
        <f>IF(N70=1,20,IF(N70=2,17,IF(N70=3,15,IF(N70=4,13,IF(N70=0,0,IF(N70&lt;16,16-N70,0))))))</f>
        <v>0</v>
      </c>
      <c r="O71" s="94"/>
      <c r="P71" s="94">
        <f>IF(P70=1,20,IF(P70=2,17,IF(P70=3,15,IF(P70=4,13,IF(P70=0,0,IF(P70&lt;16,16-P70,0))))))</f>
        <v>0</v>
      </c>
      <c r="Q71" s="94">
        <f>IF(Q70=1,20,IF(Q70=2,17,IF(Q70=3,15,IF(Q70=4,13,IF(Q70=0,0,IF(Q70&lt;16,16-Q70,0))))))</f>
        <v>0</v>
      </c>
      <c r="R71" s="94">
        <f>IF(R70=1,20,IF(R70=2,17,IF(R70=3,15,IF(R70=4,13,IF(R70=0,0,IF(R70&lt;16,16-R70,0))))))</f>
        <v>0</v>
      </c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</row>
    <row r="72" spans="1:34" ht="5.25" customHeight="1">
      <c r="A72" s="82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5"/>
      <c r="R72" s="84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</row>
    <row r="73" spans="1:34" ht="12.75" customHeight="1">
      <c r="A73" s="82"/>
      <c r="B73" s="84"/>
      <c r="C73" s="95"/>
      <c r="D73" s="95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9"/>
      <c r="R73" s="90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</row>
    <row r="74" spans="1:34" ht="12.75" customHeight="1">
      <c r="A74" s="82"/>
      <c r="B74" s="84"/>
      <c r="C74" s="95"/>
      <c r="D74" s="95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2"/>
      <c r="R74" s="93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</row>
    <row r="75" spans="1:34" ht="12.75">
      <c r="A75" s="82"/>
      <c r="B75" s="84"/>
      <c r="C75" s="86"/>
      <c r="D75" s="86"/>
      <c r="E75" s="94"/>
      <c r="F75" s="94"/>
      <c r="G75" s="94"/>
      <c r="H75" s="94"/>
      <c r="I75" s="94"/>
      <c r="J75" s="94"/>
      <c r="K75" s="94"/>
      <c r="L75" s="94"/>
      <c r="M75" s="94"/>
      <c r="N75" s="94">
        <f>IF(N74=1,20,IF(N74=2,17,IF(N74=3,15,IF(N74=4,13,IF(N74=0,0,IF(N74&lt;16,16-N74,0))))))</f>
        <v>0</v>
      </c>
      <c r="O75" s="94"/>
      <c r="P75" s="94">
        <f>IF(P74=1,20,IF(P74=2,17,IF(P74=3,15,IF(P74=4,13,IF(P74=0,0,IF(P74&lt;16,16-P74,0))))))</f>
        <v>0</v>
      </c>
      <c r="Q75" s="94">
        <f>IF(Q74=1,20,IF(Q74=2,17,IF(Q74=3,15,IF(Q74=4,13,IF(Q74=0,0,IF(Q74&lt;16,16-Q74,0))))))</f>
        <v>0</v>
      </c>
      <c r="R75" s="94">
        <f>IF(R74=1,20,IF(R74=2,17,IF(R74=3,15,IF(R74=4,13,IF(R74=0,0,IF(R74&lt;16,16-R74,0))))))</f>
        <v>0</v>
      </c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</row>
    <row r="76" spans="1:34" ht="5.25" customHeight="1">
      <c r="A76" s="82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5"/>
      <c r="R76" s="84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</row>
    <row r="77" spans="1:34" ht="12.75" customHeight="1">
      <c r="A77" s="82"/>
      <c r="B77" s="84"/>
      <c r="C77" s="95"/>
      <c r="D77" s="95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9"/>
      <c r="R77" s="90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</row>
    <row r="78" spans="1:34" ht="12.75" customHeight="1">
      <c r="A78" s="82"/>
      <c r="B78" s="84"/>
      <c r="C78" s="86"/>
      <c r="D78" s="86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2"/>
      <c r="R78" s="93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</row>
    <row r="79" spans="1:34" ht="12.75">
      <c r="A79" s="82"/>
      <c r="B79" s="84"/>
      <c r="C79" s="86"/>
      <c r="D79" s="86"/>
      <c r="E79" s="94"/>
      <c r="F79" s="94"/>
      <c r="G79" s="94"/>
      <c r="H79" s="94"/>
      <c r="I79" s="94"/>
      <c r="J79" s="94"/>
      <c r="K79" s="94"/>
      <c r="L79" s="94"/>
      <c r="M79" s="94"/>
      <c r="N79" s="94">
        <f>IF(N78=1,20,IF(N78=2,17,IF(N78=3,15,IF(N78=4,13,IF(N78=0,0,IF(N78&lt;16,16-N78,0))))))</f>
        <v>0</v>
      </c>
      <c r="O79" s="94"/>
      <c r="P79" s="94">
        <f>IF(P78=1,20,IF(P78=2,17,IF(P78=3,15,IF(P78=4,13,IF(P78=0,0,IF(P78&lt;16,16-P78,0))))))</f>
        <v>0</v>
      </c>
      <c r="Q79" s="94">
        <f>IF(Q78=1,20,IF(Q78=2,17,IF(Q78=3,15,IF(Q78=4,13,IF(Q78=0,0,IF(Q78&lt;16,16-Q78,0))))))</f>
        <v>0</v>
      </c>
      <c r="R79" s="94">
        <f>IF(R78=1,20,IF(R78=2,17,IF(R78=3,15,IF(R78=4,13,IF(R78=0,0,IF(R78&lt;16,16-R78,0))))))</f>
        <v>0</v>
      </c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1:34" ht="5.25" customHeight="1">
      <c r="A80" s="82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5"/>
      <c r="R80" s="84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</row>
    <row r="81" spans="1:34" ht="12.75" customHeight="1">
      <c r="A81" s="82"/>
      <c r="B81" s="84"/>
      <c r="C81" s="86"/>
      <c r="D81" s="86"/>
      <c r="E81" s="87"/>
      <c r="F81" s="87"/>
      <c r="G81" s="87"/>
      <c r="H81" s="87"/>
      <c r="I81" s="87"/>
      <c r="J81" s="87"/>
      <c r="K81" s="87"/>
      <c r="L81" s="87"/>
      <c r="M81" s="87"/>
      <c r="N81" s="88"/>
      <c r="O81" s="87"/>
      <c r="P81" s="88"/>
      <c r="Q81" s="89"/>
      <c r="R81" s="90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</row>
    <row r="82" spans="1:34" ht="12.75" customHeight="1">
      <c r="A82" s="82"/>
      <c r="B82" s="84"/>
      <c r="C82" s="86"/>
      <c r="D82" s="86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2"/>
      <c r="R82" s="93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</row>
    <row r="83" spans="1:34" ht="12.75">
      <c r="A83" s="82"/>
      <c r="B83" s="84"/>
      <c r="C83" s="86"/>
      <c r="D83" s="86"/>
      <c r="E83" s="94"/>
      <c r="F83" s="94"/>
      <c r="G83" s="94"/>
      <c r="H83" s="94"/>
      <c r="I83" s="94"/>
      <c r="J83" s="94"/>
      <c r="K83" s="94"/>
      <c r="L83" s="94"/>
      <c r="M83" s="94"/>
      <c r="N83" s="94">
        <f>IF(N82=1,20,IF(N82=2,17,IF(N82=3,15,IF(N82=4,13,IF(N82=0,0,IF(N82&lt;16,16-N82,0))))))</f>
        <v>0</v>
      </c>
      <c r="O83" s="94"/>
      <c r="P83" s="94">
        <f>IF(P82=1,20,IF(P82=2,17,IF(P82=3,15,IF(P82=4,13,IF(P82=0,0,IF(P82&lt;16,16-P82,0))))))</f>
        <v>0</v>
      </c>
      <c r="Q83" s="94">
        <f>IF(Q82=1,20,IF(Q82=2,17,IF(Q82=3,15,IF(Q82=4,13,IF(Q82=0,0,IF(Q82&lt;16,16-Q82,0))))))</f>
        <v>0</v>
      </c>
      <c r="R83" s="94">
        <f>IF(R82=1,20,IF(R82=2,17,IF(R82=3,15,IF(R82=4,13,IF(R82=0,0,IF(R82&lt;16,16-R82,0))))))</f>
        <v>0</v>
      </c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</row>
    <row r="84" spans="1:34" ht="5.25" customHeight="1">
      <c r="A84" s="82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5"/>
      <c r="R84" s="84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</row>
    <row r="85" spans="1:34" ht="12.75" customHeight="1">
      <c r="A85" s="82"/>
      <c r="B85" s="84"/>
      <c r="C85" s="95"/>
      <c r="D85" s="95"/>
      <c r="E85" s="87"/>
      <c r="F85" s="87"/>
      <c r="G85" s="87"/>
      <c r="H85" s="87"/>
      <c r="I85" s="87"/>
      <c r="J85" s="87"/>
      <c r="K85" s="87"/>
      <c r="L85" s="87"/>
      <c r="M85" s="87"/>
      <c r="N85" s="88"/>
      <c r="O85" s="87"/>
      <c r="P85" s="88"/>
      <c r="Q85" s="89"/>
      <c r="R85" s="90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</row>
    <row r="86" spans="1:34" ht="12.75" customHeight="1">
      <c r="A86" s="82"/>
      <c r="B86" s="84"/>
      <c r="C86" s="95"/>
      <c r="D86" s="95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2"/>
      <c r="R86" s="93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</row>
    <row r="87" spans="1:34" ht="12.75">
      <c r="A87" s="82"/>
      <c r="B87" s="84"/>
      <c r="C87" s="86"/>
      <c r="D87" s="86"/>
      <c r="E87" s="94"/>
      <c r="F87" s="94"/>
      <c r="G87" s="94"/>
      <c r="H87" s="94"/>
      <c r="I87" s="94"/>
      <c r="J87" s="94"/>
      <c r="K87" s="94"/>
      <c r="L87" s="94"/>
      <c r="M87" s="94"/>
      <c r="N87" s="94">
        <f>IF(N86=1,20,IF(N86=2,17,IF(N86=3,15,IF(N86=4,13,IF(N86=0,0,IF(N86&lt;16,16-N86,0))))))</f>
        <v>0</v>
      </c>
      <c r="O87" s="94"/>
      <c r="P87" s="94">
        <f>IF(P86=1,20,IF(P86=2,17,IF(P86=3,15,IF(P86=4,13,IF(P86=0,0,IF(P86&lt;16,16-P86,0))))))</f>
        <v>0</v>
      </c>
      <c r="Q87" s="94">
        <f>IF(Q86=1,20,IF(Q86=2,17,IF(Q86=3,15,IF(Q86=4,13,IF(Q86=0,0,IF(Q86&lt;16,16-Q86,0))))))</f>
        <v>0</v>
      </c>
      <c r="R87" s="94">
        <f>IF(R86=1,20,IF(R86=2,17,IF(R86=3,15,IF(R86=4,13,IF(R86=0,0,IF(R86&lt;16,16-R86,0))))))</f>
        <v>0</v>
      </c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</row>
    <row r="88" spans="1:34" ht="5.25" customHeight="1">
      <c r="A88" s="82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5"/>
      <c r="R88" s="84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</row>
    <row r="89" spans="1:34" ht="12.75" customHeight="1">
      <c r="A89" s="82"/>
      <c r="B89" s="84"/>
      <c r="C89" s="95"/>
      <c r="D89" s="95"/>
      <c r="E89" s="87"/>
      <c r="F89" s="87"/>
      <c r="G89" s="87"/>
      <c r="H89" s="87"/>
      <c r="I89" s="87"/>
      <c r="J89" s="87"/>
      <c r="K89" s="87"/>
      <c r="L89" s="87"/>
      <c r="M89" s="87"/>
      <c r="N89" s="88"/>
      <c r="O89" s="87"/>
      <c r="P89" s="88"/>
      <c r="Q89" s="89"/>
      <c r="R89" s="90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</row>
    <row r="90" spans="1:34" ht="12.75" customHeight="1">
      <c r="A90" s="82"/>
      <c r="B90" s="84"/>
      <c r="C90" s="95"/>
      <c r="D90" s="95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2"/>
      <c r="R90" s="93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</row>
    <row r="91" spans="1:34" ht="12.75">
      <c r="A91" s="82"/>
      <c r="B91" s="84"/>
      <c r="C91" s="86"/>
      <c r="D91" s="86"/>
      <c r="E91" s="94"/>
      <c r="F91" s="94"/>
      <c r="G91" s="94"/>
      <c r="H91" s="94"/>
      <c r="I91" s="94"/>
      <c r="J91" s="94"/>
      <c r="K91" s="94"/>
      <c r="L91" s="94"/>
      <c r="M91" s="94"/>
      <c r="N91" s="94">
        <f>IF(N90=1,20,IF(N90=2,17,IF(N90=3,15,IF(N90=4,13,IF(N90=0,0,IF(N90&lt;16,16-N90,0))))))</f>
        <v>0</v>
      </c>
      <c r="O91" s="94"/>
      <c r="P91" s="94">
        <f>IF(P90=1,20,IF(P90=2,17,IF(P90=3,15,IF(P90=4,13,IF(P90=0,0,IF(P90&lt;16,16-P90,0))))))</f>
        <v>0</v>
      </c>
      <c r="Q91" s="94">
        <f>IF(Q90=1,20,IF(Q90=2,17,IF(Q90=3,15,IF(Q90=4,13,IF(Q90=0,0,IF(Q90&lt;16,16-Q90,0))))))</f>
        <v>0</v>
      </c>
      <c r="R91" s="94">
        <f>IF(R90=1,20,IF(R90=2,17,IF(R90=3,15,IF(R90=4,13,IF(R90=0,0,IF(R90&lt;16,16-R90,0))))))</f>
        <v>0</v>
      </c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</row>
    <row r="92" spans="1:34" ht="5.25" customHeight="1">
      <c r="A92" s="82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5"/>
      <c r="R92" s="84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</row>
    <row r="93" spans="1:34" ht="12.75" customHeight="1">
      <c r="A93" s="82"/>
      <c r="B93" s="84"/>
      <c r="C93" s="95"/>
      <c r="D93" s="95"/>
      <c r="E93" s="87"/>
      <c r="F93" s="87"/>
      <c r="G93" s="87"/>
      <c r="H93" s="87"/>
      <c r="I93" s="87"/>
      <c r="J93" s="87"/>
      <c r="K93" s="87"/>
      <c r="L93" s="87"/>
      <c r="M93" s="87"/>
      <c r="N93" s="88"/>
      <c r="O93" s="87"/>
      <c r="P93" s="88"/>
      <c r="Q93" s="89"/>
      <c r="R93" s="90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</row>
    <row r="94" spans="1:34" ht="12.75" customHeight="1">
      <c r="A94" s="82"/>
      <c r="B94" s="84"/>
      <c r="C94" s="95"/>
      <c r="D94" s="95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2"/>
      <c r="R94" s="93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</row>
    <row r="95" spans="1:34" ht="12.75">
      <c r="A95" s="82"/>
      <c r="B95" s="84"/>
      <c r="C95" s="96"/>
      <c r="D95" s="96"/>
      <c r="E95" s="94"/>
      <c r="F95" s="94"/>
      <c r="G95" s="94"/>
      <c r="H95" s="94"/>
      <c r="I95" s="94"/>
      <c r="J95" s="94"/>
      <c r="K95" s="94"/>
      <c r="L95" s="94"/>
      <c r="M95" s="94"/>
      <c r="N95" s="94">
        <f>IF(N94=1,20,IF(N94=2,17,IF(N94=3,15,IF(N94=4,13,IF(N94=0,0,IF(N94&lt;16,16-N94,0))))))</f>
        <v>0</v>
      </c>
      <c r="O95" s="94"/>
      <c r="P95" s="94">
        <f>IF(P94=1,20,IF(P94=2,17,IF(P94=3,15,IF(P94=4,13,IF(P94=0,0,IF(P94&lt;16,16-P94,0))))))</f>
        <v>0</v>
      </c>
      <c r="Q95" s="94">
        <f>IF(Q94=1,20,IF(Q94=2,17,IF(Q94=3,15,IF(Q94=4,13,IF(Q94=0,0,IF(Q94&lt;16,16-Q94,0))))))</f>
        <v>0</v>
      </c>
      <c r="R95" s="94">
        <f>IF(R94=1,20,IF(R94=2,17,IF(R94=3,15,IF(R94=4,13,IF(R94=0,0,IF(R94&lt;16,16-R94,0))))))</f>
        <v>0</v>
      </c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</row>
    <row r="96" spans="1:34" ht="5.25" customHeight="1">
      <c r="A96" s="82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5"/>
      <c r="R96" s="84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</row>
    <row r="97" spans="1:34" ht="12.75" customHeight="1">
      <c r="A97" s="82"/>
      <c r="B97" s="84"/>
      <c r="C97" s="95"/>
      <c r="D97" s="95"/>
      <c r="E97" s="87"/>
      <c r="F97" s="87"/>
      <c r="G97" s="87"/>
      <c r="H97" s="87"/>
      <c r="I97" s="87"/>
      <c r="J97" s="87"/>
      <c r="K97" s="87"/>
      <c r="L97" s="87"/>
      <c r="M97" s="87"/>
      <c r="N97" s="88"/>
      <c r="O97" s="87"/>
      <c r="P97" s="88"/>
      <c r="Q97" s="89"/>
      <c r="R97" s="90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</row>
    <row r="98" spans="1:34" ht="12.75" customHeight="1">
      <c r="A98" s="82"/>
      <c r="B98" s="84"/>
      <c r="C98" s="95"/>
      <c r="D98" s="95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2"/>
      <c r="R98" s="93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</row>
    <row r="99" spans="1:34" ht="12.75">
      <c r="A99" s="82"/>
      <c r="B99" s="84"/>
      <c r="C99" s="86"/>
      <c r="D99" s="86"/>
      <c r="E99" s="94"/>
      <c r="F99" s="94"/>
      <c r="G99" s="94"/>
      <c r="H99" s="94"/>
      <c r="I99" s="94"/>
      <c r="J99" s="94"/>
      <c r="K99" s="94"/>
      <c r="L99" s="94"/>
      <c r="M99" s="94"/>
      <c r="N99" s="94">
        <f>IF(N98=1,20,IF(N98=2,17,IF(N98=3,15,IF(N98=4,13,IF(N98=0,0,IF(N98&lt;16,16-N98,0))))))</f>
        <v>0</v>
      </c>
      <c r="O99" s="94"/>
      <c r="P99" s="94">
        <f>IF(P98=1,20,IF(P98=2,17,IF(P98=3,15,IF(P98=4,13,IF(P98=0,0,IF(P98&lt;16,16-P98,0))))))</f>
        <v>0</v>
      </c>
      <c r="Q99" s="94">
        <f>IF(Q98=1,20,IF(Q98=2,17,IF(Q98=3,15,IF(Q98=4,13,IF(Q98=0,0,IF(Q98&lt;16,16-Q98,0))))))</f>
        <v>0</v>
      </c>
      <c r="R99" s="94">
        <f>IF(R98=1,20,IF(R98=2,17,IF(R98=3,15,IF(R98=4,13,IF(R98=0,0,IF(R98&lt;16,16-R98,0))))))</f>
        <v>0</v>
      </c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</row>
    <row r="100" spans="1:34" ht="5.25" customHeight="1">
      <c r="A100" s="82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5"/>
      <c r="R100" s="84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</row>
    <row r="101" spans="1:34" ht="12.75" customHeight="1">
      <c r="A101" s="82"/>
      <c r="B101" s="84"/>
      <c r="C101" s="95"/>
      <c r="D101" s="95"/>
      <c r="E101" s="87"/>
      <c r="F101" s="87"/>
      <c r="G101" s="87"/>
      <c r="H101" s="87"/>
      <c r="I101" s="87"/>
      <c r="J101" s="87"/>
      <c r="K101" s="87"/>
      <c r="L101" s="87"/>
      <c r="M101" s="87"/>
      <c r="N101" s="88"/>
      <c r="O101" s="87"/>
      <c r="P101" s="88"/>
      <c r="Q101" s="89"/>
      <c r="R101" s="90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</row>
    <row r="102" spans="2:19" ht="12.75" customHeight="1">
      <c r="B102" s="37"/>
      <c r="C102" s="38"/>
      <c r="D102" s="3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0"/>
      <c r="R102" s="41"/>
      <c r="S102" s="36"/>
    </row>
    <row r="103" spans="2:19" ht="12.75" customHeight="1">
      <c r="B103" s="37"/>
      <c r="C103" s="42"/>
      <c r="D103" s="42"/>
      <c r="E103" s="43"/>
      <c r="F103" s="43"/>
      <c r="G103" s="43"/>
      <c r="H103" s="43"/>
      <c r="I103" s="43"/>
      <c r="J103" s="43"/>
      <c r="K103" s="43"/>
      <c r="L103" s="43"/>
      <c r="M103" s="43"/>
      <c r="N103" s="43">
        <f>IF(N102=1,20,IF(N102=2,17,IF(N102=3,15,IF(N102=4,13,IF(N102=0,0,IF(N102&lt;16,16-N102,0))))))</f>
        <v>0</v>
      </c>
      <c r="O103" s="43"/>
      <c r="P103" s="43">
        <f>IF(P102=1,20,IF(P102=2,17,IF(P102=3,15,IF(P102=4,13,IF(P102=0,0,IF(P102&lt;16,16-P102,0))))))</f>
        <v>0</v>
      </c>
      <c r="Q103" s="43">
        <f>IF(Q102=1,20,IF(Q102=2,17,IF(Q102=3,15,IF(Q102=4,13,IF(Q102=0,0,IF(Q102&lt;16,16-Q102,0))))))</f>
        <v>0</v>
      </c>
      <c r="R103" s="43">
        <f>IF(R102=1,20,IF(R102=2,17,IF(R102=3,15,IF(R102=4,13,IF(R102=0,0,IF(R102&lt;16,16-R102,0))))))</f>
        <v>0</v>
      </c>
      <c r="S103" s="36"/>
    </row>
    <row r="104" spans="2:19" ht="12.75" customHeight="1">
      <c r="B104" s="37"/>
      <c r="C104" s="44"/>
      <c r="D104" s="44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0"/>
      <c r="R104" s="41"/>
      <c r="S104" s="36"/>
    </row>
    <row r="105" spans="2:19" ht="5.25" customHeight="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6"/>
      <c r="R105" s="45"/>
      <c r="S105" s="36"/>
    </row>
    <row r="106" spans="2:19" ht="12.75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2:19" ht="12.75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2:19" ht="12.75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2:19" ht="12.75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2:19" ht="12.75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2:19" ht="12.75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2:19" ht="12.75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2:19" ht="12.75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2:19" ht="12.75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2:19" ht="12.75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2:19" ht="12.75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2:19" ht="12.75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2:19" ht="12.75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2:19" ht="12.75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2:19" ht="12.75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2:19" ht="12.75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2:19" ht="12.75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2:19" ht="12.75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2:19" ht="12.75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2:19" ht="12.75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2:19" ht="12.75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2:19" ht="12.75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2:19" ht="12.75"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2:19" ht="12.75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2:19" ht="12.75"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2:19" ht="12.75"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2:19" ht="12.75"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2:19" ht="12.75"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2:19" ht="12.75"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2:19" ht="12.75"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2:19" ht="12.75"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2:19" ht="12.75">
      <c r="B137" s="35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</sheetData>
  <sheetProtection/>
  <mergeCells count="11">
    <mergeCell ref="I1:J3"/>
    <mergeCell ref="K1:L3"/>
    <mergeCell ref="M1:N3"/>
    <mergeCell ref="O1:P3"/>
    <mergeCell ref="Q1:R3"/>
    <mergeCell ref="S1:S4"/>
    <mergeCell ref="T1:T4"/>
    <mergeCell ref="B2:D2"/>
    <mergeCell ref="B1:D1"/>
    <mergeCell ref="E1:F3"/>
    <mergeCell ref="G1:H3"/>
  </mergeCells>
  <printOptions horizontalCentered="1"/>
  <pageMargins left="0.3937007874015748" right="0.3937007874015748" top="0.7874015748031497" bottom="0.3937007874015748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Proprietario</cp:lastModifiedBy>
  <cp:lastPrinted>2011-11-26T17:04:11Z</cp:lastPrinted>
  <dcterms:created xsi:type="dcterms:W3CDTF">2009-08-30T17:42:15Z</dcterms:created>
  <dcterms:modified xsi:type="dcterms:W3CDTF">2011-11-28T14:25:49Z</dcterms:modified>
  <cp:category/>
  <cp:version/>
  <cp:contentType/>
  <cp:contentStatus/>
</cp:coreProperties>
</file>